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616DCEB1-D066-46B8-9B32-A8FEAB5DE14C}" xr6:coauthVersionLast="47" xr6:coauthVersionMax="47" xr10:uidLastSave="{00000000-0000-0000-0000-000000000000}"/>
  <bookViews>
    <workbookView xWindow="-120" yWindow="-120" windowWidth="20730" windowHeight="11040" tabRatio="999" firstSheet="13" activeTab="13" xr2:uid="{00000000-000D-0000-FFFF-FFFF00000000}"/>
  </bookViews>
  <sheets>
    <sheet name="TONG HOP - UPDATE 6-2022" sheetId="1" state="hidden" r:id="rId1"/>
    <sheet name="TONG HOP - UPDATE 6-2022 - SORT" sheetId="2" state="hidden" r:id="rId2"/>
    <sheet name="Kiem doi chieu tai san tra kho" sheetId="3" state="hidden" r:id="rId3"/>
    <sheet name="Kangatang" sheetId="7" state="veryHidden" r:id="rId4"/>
    <sheet name="Kangatang_2" sheetId="8" state="veryHidden" r:id="rId5"/>
    <sheet name="XXXXXXXXXXX" sheetId="9" state="veryHidden" r:id="rId6"/>
    <sheet name="Goi TCKT ap gia 11-11-2022" sheetId="6" state="hidden" r:id="rId7"/>
    <sheet name="DS Thanh ly chinh thuc 2022" sheetId="10" state="hidden" r:id="rId8"/>
    <sheet name="DS TAM" sheetId="14" state="hidden" r:id="rId9"/>
    <sheet name="Goi TCKT ap gia 2023" sheetId="12" state="hidden" r:id="rId10"/>
    <sheet name="TCKT da ap gia - 141223" sheetId="16" state="hidden" r:id="rId11"/>
    <sheet name="TCKT da ap gia - 191223" sheetId="15" state="hidden" r:id="rId12"/>
    <sheet name="Kangatang_3" sheetId="18" state="veryHidden" r:id="rId13"/>
    <sheet name="Ds thanh lý chính thức 2023" sheetId="17" r:id="rId14"/>
    <sheet name="DS Thanh ly chinh thuc 2023" sheetId="13" state="hidden" r:id="rId15"/>
    <sheet name="Sheet2" sheetId="5" state="hidden" r:id="rId16"/>
  </sheets>
  <externalReferences>
    <externalReference r:id="rId17"/>
  </externalReferences>
  <definedNames>
    <definedName name="_xlnm._FilterDatabase" localSheetId="6" hidden="1">'Goi TCKT ap gia 11-11-2022'!$A$9:$P$10</definedName>
    <definedName name="_xlnm._FilterDatabase" localSheetId="15" hidden="1">Sheet2!#REF!</definedName>
    <definedName name="_xlnm._FilterDatabase" localSheetId="1" hidden="1">'TONG HOP - UPDATE 6-2022 - SORT'!$A$9:$T$250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3" i="17" l="1"/>
  <c r="L213" i="17"/>
  <c r="N212" i="17"/>
  <c r="L212" i="17"/>
  <c r="N211" i="17"/>
  <c r="L211" i="17"/>
  <c r="N210" i="17"/>
  <c r="L210" i="17"/>
  <c r="N209" i="17"/>
  <c r="L209" i="17"/>
  <c r="N208" i="17"/>
  <c r="L208" i="17"/>
  <c r="N207" i="17"/>
  <c r="L207" i="17"/>
  <c r="N206" i="17"/>
  <c r="L206" i="17"/>
  <c r="N205" i="17"/>
  <c r="L205" i="17"/>
  <c r="N204" i="17"/>
  <c r="L204" i="17"/>
  <c r="N203" i="17"/>
  <c r="L203" i="17"/>
  <c r="N202" i="17"/>
  <c r="L202" i="17"/>
  <c r="N201" i="17"/>
  <c r="L201" i="17"/>
  <c r="N200" i="17"/>
  <c r="L200" i="17"/>
  <c r="N199" i="17"/>
  <c r="L199" i="17"/>
  <c r="N198" i="17"/>
  <c r="L198" i="17"/>
  <c r="N197" i="17"/>
  <c r="L197" i="17"/>
  <c r="N196" i="17"/>
  <c r="L196" i="17"/>
  <c r="N195" i="17"/>
  <c r="L195" i="17"/>
  <c r="N194" i="17"/>
  <c r="L194" i="17"/>
  <c r="N193" i="17"/>
  <c r="L193" i="17"/>
  <c r="N191" i="17"/>
  <c r="L191" i="17"/>
  <c r="N190" i="17"/>
  <c r="L190" i="17"/>
  <c r="N189" i="17"/>
  <c r="L189" i="17"/>
  <c r="N188" i="17"/>
  <c r="L188" i="17"/>
  <c r="N187" i="17"/>
  <c r="L187" i="17"/>
  <c r="N186" i="17"/>
  <c r="L186" i="17"/>
  <c r="N185" i="17"/>
  <c r="L185" i="17"/>
  <c r="N184" i="17"/>
  <c r="L184" i="17"/>
  <c r="N183" i="17"/>
  <c r="L183" i="17"/>
  <c r="N182" i="17"/>
  <c r="L182" i="17"/>
  <c r="N181" i="17"/>
  <c r="L181" i="17"/>
  <c r="N180" i="17"/>
  <c r="L180" i="17"/>
  <c r="N179" i="17"/>
  <c r="L179" i="17"/>
  <c r="N178" i="17"/>
  <c r="L178" i="17"/>
  <c r="N177" i="17"/>
  <c r="L177" i="17"/>
  <c r="N176" i="17"/>
  <c r="L176" i="17"/>
  <c r="N175" i="17"/>
  <c r="L175" i="17"/>
  <c r="N174" i="17"/>
  <c r="L174" i="17"/>
  <c r="N173" i="17"/>
  <c r="L173" i="17"/>
  <c r="N172" i="17"/>
  <c r="L172" i="17"/>
  <c r="N171" i="17"/>
  <c r="L171" i="17"/>
  <c r="N170" i="17"/>
  <c r="L170" i="17"/>
  <c r="N169" i="17"/>
  <c r="L169" i="17"/>
  <c r="N168" i="17"/>
  <c r="L168" i="17"/>
  <c r="N167" i="17"/>
  <c r="L167" i="17"/>
  <c r="N166" i="17"/>
  <c r="L166" i="17"/>
  <c r="N165" i="17"/>
  <c r="L165" i="17"/>
  <c r="N164" i="17"/>
  <c r="L164" i="17"/>
  <c r="N163" i="17"/>
  <c r="L163" i="17"/>
  <c r="N162" i="17"/>
  <c r="L162" i="17"/>
  <c r="N161" i="17"/>
  <c r="L161" i="17"/>
  <c r="N160" i="17"/>
  <c r="L160" i="17"/>
  <c r="N159" i="17"/>
  <c r="L159" i="17"/>
  <c r="N158" i="17"/>
  <c r="L158" i="17"/>
  <c r="N157" i="17"/>
  <c r="L157" i="17"/>
  <c r="N156" i="17"/>
  <c r="L156" i="17"/>
  <c r="N155" i="17"/>
  <c r="L155" i="17"/>
  <c r="N154" i="17"/>
  <c r="L154" i="17"/>
  <c r="N153" i="17"/>
  <c r="L153" i="17"/>
  <c r="N152" i="17"/>
  <c r="L152" i="17"/>
  <c r="N151" i="17"/>
  <c r="L151" i="17"/>
  <c r="N150" i="17"/>
  <c r="L150" i="17"/>
  <c r="N149" i="17"/>
  <c r="L149" i="17"/>
  <c r="N148" i="17"/>
  <c r="L148" i="17"/>
  <c r="N147" i="17"/>
  <c r="L147" i="17"/>
  <c r="N146" i="17"/>
  <c r="L146" i="17"/>
  <c r="N145" i="17"/>
  <c r="L145" i="17"/>
  <c r="N144" i="17"/>
  <c r="L144" i="17"/>
  <c r="N143" i="17"/>
  <c r="L143" i="17"/>
  <c r="N142" i="17"/>
  <c r="L142" i="17"/>
  <c r="N141" i="17"/>
  <c r="L141" i="17"/>
  <c r="N140" i="17"/>
  <c r="L140" i="17"/>
  <c r="N139" i="17"/>
  <c r="L139" i="17"/>
  <c r="N138" i="17"/>
  <c r="L138" i="17"/>
  <c r="N137" i="17"/>
  <c r="L137" i="17"/>
  <c r="N136" i="17"/>
  <c r="L136" i="17"/>
  <c r="N135" i="17"/>
  <c r="L135" i="17"/>
  <c r="N134" i="17"/>
  <c r="L134" i="17"/>
  <c r="N133" i="17"/>
  <c r="L133" i="17"/>
  <c r="N132" i="17"/>
  <c r="L132" i="17"/>
  <c r="N131" i="17"/>
  <c r="L131" i="17"/>
  <c r="N130" i="17"/>
  <c r="L130" i="17"/>
  <c r="N129" i="17"/>
  <c r="L129" i="17"/>
  <c r="N128" i="17"/>
  <c r="L128" i="17"/>
  <c r="N127" i="17"/>
  <c r="L127" i="17"/>
  <c r="N126" i="17"/>
  <c r="L126" i="17"/>
  <c r="N125" i="17"/>
  <c r="L125" i="17"/>
  <c r="N124" i="17"/>
  <c r="L124" i="17"/>
  <c r="N123" i="17"/>
  <c r="L123" i="17"/>
  <c r="N122" i="17"/>
  <c r="L122" i="17"/>
  <c r="N121" i="17"/>
  <c r="L121" i="17"/>
  <c r="N120" i="17"/>
  <c r="L120" i="17"/>
  <c r="N119" i="17"/>
  <c r="L119" i="17"/>
  <c r="N118" i="17"/>
  <c r="L118" i="17"/>
  <c r="N117" i="17"/>
  <c r="L117" i="17"/>
  <c r="N116" i="17"/>
  <c r="L116" i="17"/>
  <c r="N115" i="17"/>
  <c r="L115" i="17"/>
  <c r="N114" i="17"/>
  <c r="L114" i="17"/>
  <c r="N113" i="17"/>
  <c r="L113" i="17"/>
  <c r="N112" i="17"/>
  <c r="L112" i="17"/>
  <c r="N111" i="17"/>
  <c r="L111" i="17"/>
  <c r="N110" i="17"/>
  <c r="L110" i="17"/>
  <c r="N109" i="17"/>
  <c r="L109" i="17"/>
  <c r="N108" i="17"/>
  <c r="L108" i="17"/>
  <c r="N107" i="17"/>
  <c r="L107" i="17"/>
  <c r="N106" i="17"/>
  <c r="L106" i="17"/>
  <c r="N105" i="17"/>
  <c r="L105" i="17"/>
  <c r="N104" i="17"/>
  <c r="L104" i="17"/>
  <c r="N103" i="17"/>
  <c r="L103" i="17"/>
  <c r="N102" i="17"/>
  <c r="L102" i="17"/>
  <c r="N101" i="17"/>
  <c r="L101" i="17"/>
  <c r="N98" i="17"/>
  <c r="L98" i="17"/>
  <c r="N97" i="17"/>
  <c r="L97" i="17"/>
  <c r="N95" i="17"/>
  <c r="L95" i="17"/>
  <c r="N94" i="17"/>
  <c r="L94" i="17"/>
  <c r="N93" i="17"/>
  <c r="L93" i="17"/>
  <c r="N92" i="17"/>
  <c r="L92" i="17"/>
  <c r="N91" i="17"/>
  <c r="L91" i="17"/>
  <c r="N90" i="17"/>
  <c r="L90" i="17"/>
  <c r="N89" i="17"/>
  <c r="L89" i="17"/>
  <c r="N88" i="17"/>
  <c r="L88" i="17"/>
  <c r="N87" i="17"/>
  <c r="L87" i="17"/>
  <c r="N86" i="17"/>
  <c r="L86" i="17"/>
  <c r="N85" i="17"/>
  <c r="L85" i="17"/>
  <c r="N84" i="17"/>
  <c r="L84" i="17"/>
  <c r="N83" i="17"/>
  <c r="L83" i="17"/>
  <c r="N82" i="17"/>
  <c r="L82" i="17"/>
  <c r="N81" i="17"/>
  <c r="L81" i="17"/>
  <c r="N80" i="17"/>
  <c r="L80" i="17"/>
  <c r="N79" i="17"/>
  <c r="L79" i="17"/>
  <c r="N78" i="17"/>
  <c r="L78" i="17"/>
  <c r="N77" i="17"/>
  <c r="L77" i="17"/>
  <c r="N76" i="17"/>
  <c r="L76" i="17"/>
  <c r="N75" i="17"/>
  <c r="L75" i="17"/>
  <c r="N74" i="17"/>
  <c r="L74" i="17"/>
  <c r="N73" i="17"/>
  <c r="L73" i="17"/>
  <c r="N72" i="17"/>
  <c r="L72" i="17"/>
  <c r="N71" i="17"/>
  <c r="L71" i="17"/>
  <c r="N70" i="17"/>
  <c r="L70" i="17"/>
  <c r="N69" i="17"/>
  <c r="L69" i="17"/>
  <c r="N68" i="17"/>
  <c r="L68" i="17"/>
  <c r="N67" i="17"/>
  <c r="L67" i="17"/>
  <c r="N66" i="17"/>
  <c r="L66" i="17"/>
  <c r="N65" i="17"/>
  <c r="L65" i="17"/>
  <c r="N64" i="17"/>
  <c r="L64" i="17"/>
  <c r="N63" i="17"/>
  <c r="L63" i="17"/>
  <c r="N62" i="17"/>
  <c r="L62" i="17"/>
  <c r="N61" i="17"/>
  <c r="L61" i="17"/>
  <c r="N60" i="17"/>
  <c r="L60" i="17"/>
  <c r="N59" i="17"/>
  <c r="L59" i="17"/>
  <c r="N58" i="17"/>
  <c r="L58" i="17"/>
  <c r="N57" i="17"/>
  <c r="L57" i="17"/>
  <c r="N56" i="17"/>
  <c r="L56" i="17"/>
  <c r="N55" i="17"/>
  <c r="L55" i="17"/>
  <c r="N54" i="17"/>
  <c r="L54" i="17"/>
  <c r="N53" i="17"/>
  <c r="L53" i="17"/>
  <c r="N52" i="17"/>
  <c r="L52" i="17"/>
  <c r="N51" i="17"/>
  <c r="L51" i="17"/>
  <c r="N50" i="17"/>
  <c r="L50" i="17"/>
  <c r="N49" i="17"/>
  <c r="L49" i="17"/>
  <c r="N48" i="17"/>
  <c r="L48" i="17"/>
  <c r="N46" i="17"/>
  <c r="L46" i="17"/>
  <c r="N45" i="17"/>
  <c r="L45" i="17"/>
  <c r="N44" i="17"/>
  <c r="L44" i="17"/>
  <c r="N43" i="17"/>
  <c r="L43" i="17"/>
  <c r="N42" i="17"/>
  <c r="L42" i="17"/>
  <c r="N41" i="17"/>
  <c r="L41" i="17"/>
  <c r="N40" i="17"/>
  <c r="L40" i="17"/>
  <c r="N39" i="17"/>
  <c r="L39" i="17"/>
  <c r="N38" i="17"/>
  <c r="L38" i="17"/>
  <c r="N37" i="17"/>
  <c r="L37" i="17"/>
  <c r="N36" i="17"/>
  <c r="L36" i="17"/>
  <c r="N35" i="17"/>
  <c r="L35" i="17"/>
  <c r="N34" i="17"/>
  <c r="L34" i="17"/>
  <c r="N33" i="17"/>
  <c r="L33" i="17"/>
  <c r="N32" i="17"/>
  <c r="L32" i="17"/>
  <c r="N31" i="17"/>
  <c r="L31" i="17"/>
  <c r="N30" i="17"/>
  <c r="L30" i="17"/>
  <c r="N29" i="17"/>
  <c r="L29" i="17"/>
  <c r="N28" i="17"/>
  <c r="L28" i="17"/>
  <c r="N27" i="17"/>
  <c r="L27" i="17"/>
  <c r="N26" i="17"/>
  <c r="L26" i="17"/>
  <c r="N25" i="17"/>
  <c r="L25" i="17"/>
  <c r="N24" i="17"/>
  <c r="L24" i="17"/>
  <c r="N23" i="17"/>
  <c r="L23" i="17"/>
  <c r="N22" i="17"/>
  <c r="L22" i="17"/>
  <c r="N21" i="17"/>
  <c r="L21" i="17"/>
  <c r="N20" i="17"/>
  <c r="L20" i="17"/>
  <c r="N19" i="17"/>
  <c r="L19" i="17"/>
  <c r="N18" i="17"/>
  <c r="L18" i="17"/>
  <c r="N17" i="17"/>
  <c r="L17" i="17"/>
  <c r="N16" i="17"/>
  <c r="L16" i="17"/>
  <c r="N15" i="17"/>
  <c r="L15" i="17"/>
  <c r="N14" i="17"/>
  <c r="L14" i="17"/>
  <c r="N13" i="17"/>
  <c r="L13" i="17"/>
  <c r="N12" i="17"/>
  <c r="L12" i="17"/>
  <c r="N9" i="17"/>
  <c r="L9" i="17"/>
  <c r="N8" i="17"/>
  <c r="L8" i="17"/>
  <c r="P216" i="16"/>
  <c r="N216" i="16"/>
  <c r="L216" i="16"/>
  <c r="P215" i="16"/>
  <c r="N215" i="16"/>
  <c r="L215" i="16"/>
  <c r="P214" i="16"/>
  <c r="N214" i="16"/>
  <c r="L214" i="16"/>
  <c r="P213" i="16"/>
  <c r="N213" i="16"/>
  <c r="L213" i="16"/>
  <c r="P212" i="16"/>
  <c r="N212" i="16"/>
  <c r="L212" i="16"/>
  <c r="P211" i="16"/>
  <c r="N211" i="16"/>
  <c r="L211" i="16"/>
  <c r="P210" i="16"/>
  <c r="N210" i="16"/>
  <c r="L210" i="16"/>
  <c r="P209" i="16"/>
  <c r="N209" i="16"/>
  <c r="L209" i="16"/>
  <c r="P208" i="16"/>
  <c r="N208" i="16"/>
  <c r="L208" i="16"/>
  <c r="P207" i="16"/>
  <c r="N207" i="16"/>
  <c r="L207" i="16"/>
  <c r="P206" i="16"/>
  <c r="N206" i="16"/>
  <c r="L206" i="16"/>
  <c r="P205" i="16"/>
  <c r="N205" i="16"/>
  <c r="L205" i="16"/>
  <c r="P204" i="16"/>
  <c r="N204" i="16"/>
  <c r="L204" i="16"/>
  <c r="P203" i="16"/>
  <c r="N203" i="16"/>
  <c r="L203" i="16"/>
  <c r="P202" i="16"/>
  <c r="N202" i="16"/>
  <c r="L202" i="16"/>
  <c r="P201" i="16"/>
  <c r="N201" i="16"/>
  <c r="L201" i="16"/>
  <c r="P200" i="16"/>
  <c r="N200" i="16"/>
  <c r="L200" i="16"/>
  <c r="P199" i="16"/>
  <c r="N199" i="16"/>
  <c r="L199" i="16"/>
  <c r="P198" i="16"/>
  <c r="N198" i="16"/>
  <c r="L198" i="16"/>
  <c r="P197" i="16"/>
  <c r="N197" i="16"/>
  <c r="L197" i="16"/>
  <c r="P196" i="16"/>
  <c r="N196" i="16"/>
  <c r="L196" i="16"/>
  <c r="P195" i="16"/>
  <c r="P194" i="16"/>
  <c r="N194" i="16"/>
  <c r="L194" i="16"/>
  <c r="P193" i="16"/>
  <c r="N193" i="16"/>
  <c r="L193" i="16"/>
  <c r="P192" i="16"/>
  <c r="N192" i="16"/>
  <c r="L192" i="16"/>
  <c r="P191" i="16"/>
  <c r="N191" i="16"/>
  <c r="L191" i="16"/>
  <c r="P190" i="16"/>
  <c r="N190" i="16"/>
  <c r="L190" i="16"/>
  <c r="P189" i="16"/>
  <c r="N189" i="16"/>
  <c r="L189" i="16"/>
  <c r="P188" i="16"/>
  <c r="N188" i="16"/>
  <c r="L188" i="16"/>
  <c r="P187" i="16"/>
  <c r="N187" i="16"/>
  <c r="L187" i="16"/>
  <c r="P186" i="16"/>
  <c r="N186" i="16"/>
  <c r="L186" i="16"/>
  <c r="P185" i="16"/>
  <c r="N185" i="16"/>
  <c r="L185" i="16"/>
  <c r="P184" i="16"/>
  <c r="N184" i="16"/>
  <c r="L184" i="16"/>
  <c r="P183" i="16"/>
  <c r="N183" i="16"/>
  <c r="L183" i="16"/>
  <c r="P182" i="16"/>
  <c r="N182" i="16"/>
  <c r="L182" i="16"/>
  <c r="P181" i="16"/>
  <c r="N181" i="16"/>
  <c r="L181" i="16"/>
  <c r="P180" i="16"/>
  <c r="N180" i="16"/>
  <c r="L180" i="16"/>
  <c r="P179" i="16"/>
  <c r="N179" i="16"/>
  <c r="L179" i="16"/>
  <c r="P178" i="16"/>
  <c r="N178" i="16"/>
  <c r="L178" i="16"/>
  <c r="P177" i="16"/>
  <c r="N177" i="16"/>
  <c r="L177" i="16"/>
  <c r="P176" i="16"/>
  <c r="N176" i="16"/>
  <c r="L176" i="16"/>
  <c r="P175" i="16"/>
  <c r="N175" i="16"/>
  <c r="L175" i="16"/>
  <c r="P174" i="16"/>
  <c r="N174" i="16"/>
  <c r="L174" i="16"/>
  <c r="P173" i="16"/>
  <c r="N173" i="16"/>
  <c r="L173" i="16"/>
  <c r="P172" i="16"/>
  <c r="N172" i="16"/>
  <c r="L172" i="16"/>
  <c r="P171" i="16"/>
  <c r="N171" i="16"/>
  <c r="L171" i="16"/>
  <c r="P170" i="16"/>
  <c r="N170" i="16"/>
  <c r="L170" i="16"/>
  <c r="P169" i="16"/>
  <c r="N169" i="16"/>
  <c r="L169" i="16"/>
  <c r="P168" i="16"/>
  <c r="N168" i="16"/>
  <c r="L168" i="16"/>
  <c r="P167" i="16"/>
  <c r="N167" i="16"/>
  <c r="L167" i="16"/>
  <c r="P166" i="16"/>
  <c r="N166" i="16"/>
  <c r="L166" i="16"/>
  <c r="P165" i="16"/>
  <c r="N165" i="16"/>
  <c r="L165" i="16"/>
  <c r="P164" i="16"/>
  <c r="N164" i="16"/>
  <c r="L164" i="16"/>
  <c r="P163" i="16"/>
  <c r="N163" i="16"/>
  <c r="L163" i="16"/>
  <c r="P162" i="16"/>
  <c r="N162" i="16"/>
  <c r="L162" i="16"/>
  <c r="P161" i="16"/>
  <c r="N161" i="16"/>
  <c r="L161" i="16"/>
  <c r="P160" i="16"/>
  <c r="N160" i="16"/>
  <c r="L160" i="16"/>
  <c r="P159" i="16"/>
  <c r="N159" i="16"/>
  <c r="L159" i="16"/>
  <c r="P158" i="16"/>
  <c r="N158" i="16"/>
  <c r="L158" i="16"/>
  <c r="P157" i="16"/>
  <c r="N157" i="16"/>
  <c r="L157" i="16"/>
  <c r="P156" i="16"/>
  <c r="N156" i="16"/>
  <c r="L156" i="16"/>
  <c r="P155" i="16"/>
  <c r="N155" i="16"/>
  <c r="L155" i="16"/>
  <c r="P154" i="16"/>
  <c r="N154" i="16"/>
  <c r="L154" i="16"/>
  <c r="P153" i="16"/>
  <c r="N153" i="16"/>
  <c r="L153" i="16"/>
  <c r="P152" i="16"/>
  <c r="N152" i="16"/>
  <c r="L152" i="16"/>
  <c r="P151" i="16"/>
  <c r="N151" i="16"/>
  <c r="L151" i="16"/>
  <c r="P150" i="16"/>
  <c r="N150" i="16"/>
  <c r="L150" i="16"/>
  <c r="P149" i="16"/>
  <c r="N149" i="16"/>
  <c r="L149" i="16"/>
  <c r="P148" i="16"/>
  <c r="N148" i="16"/>
  <c r="L148" i="16"/>
  <c r="P147" i="16"/>
  <c r="N147" i="16"/>
  <c r="L147" i="16"/>
  <c r="P146" i="16"/>
  <c r="N146" i="16"/>
  <c r="L146" i="16"/>
  <c r="P145" i="16"/>
  <c r="N145" i="16"/>
  <c r="L145" i="16"/>
  <c r="P144" i="16"/>
  <c r="N144" i="16"/>
  <c r="L144" i="16"/>
  <c r="P143" i="16"/>
  <c r="N143" i="16"/>
  <c r="L143" i="16"/>
  <c r="P142" i="16"/>
  <c r="N142" i="16"/>
  <c r="L142" i="16"/>
  <c r="P141" i="16"/>
  <c r="N141" i="16"/>
  <c r="L141" i="16"/>
  <c r="P140" i="16"/>
  <c r="N140" i="16"/>
  <c r="L140" i="16"/>
  <c r="P139" i="16"/>
  <c r="N139" i="16"/>
  <c r="L139" i="16"/>
  <c r="P138" i="16"/>
  <c r="N138" i="16"/>
  <c r="L138" i="16"/>
  <c r="P137" i="16"/>
  <c r="N137" i="16"/>
  <c r="L137" i="16"/>
  <c r="P136" i="16"/>
  <c r="N136" i="16"/>
  <c r="L136" i="16"/>
  <c r="P135" i="16"/>
  <c r="N135" i="16"/>
  <c r="L135" i="16"/>
  <c r="P134" i="16"/>
  <c r="N134" i="16"/>
  <c r="L134" i="16"/>
  <c r="P133" i="16"/>
  <c r="N133" i="16"/>
  <c r="L133" i="16"/>
  <c r="P132" i="16"/>
  <c r="N132" i="16"/>
  <c r="L132" i="16"/>
  <c r="P131" i="16"/>
  <c r="N131" i="16"/>
  <c r="L131" i="16"/>
  <c r="P130" i="16"/>
  <c r="N130" i="16"/>
  <c r="L130" i="16"/>
  <c r="P129" i="16"/>
  <c r="N129" i="16"/>
  <c r="L129" i="16"/>
  <c r="P128" i="16"/>
  <c r="N128" i="16"/>
  <c r="L128" i="16"/>
  <c r="P127" i="16"/>
  <c r="N127" i="16"/>
  <c r="L127" i="16"/>
  <c r="P126" i="16"/>
  <c r="N126" i="16"/>
  <c r="L126" i="16"/>
  <c r="P125" i="16"/>
  <c r="N125" i="16"/>
  <c r="L125" i="16"/>
  <c r="P124" i="16"/>
  <c r="N124" i="16"/>
  <c r="L124" i="16"/>
  <c r="P123" i="16"/>
  <c r="N123" i="16"/>
  <c r="L123" i="16"/>
  <c r="P122" i="16"/>
  <c r="N122" i="16"/>
  <c r="L122" i="16"/>
  <c r="P121" i="16"/>
  <c r="N121" i="16"/>
  <c r="L121" i="16"/>
  <c r="P120" i="16"/>
  <c r="N120" i="16"/>
  <c r="L120" i="16"/>
  <c r="P119" i="16"/>
  <c r="N119" i="16"/>
  <c r="L119" i="16"/>
  <c r="P118" i="16"/>
  <c r="N118" i="16"/>
  <c r="L118" i="16"/>
  <c r="P117" i="16"/>
  <c r="N117" i="16"/>
  <c r="L117" i="16"/>
  <c r="P116" i="16"/>
  <c r="N116" i="16"/>
  <c r="L116" i="16"/>
  <c r="P115" i="16"/>
  <c r="N115" i="16"/>
  <c r="L115" i="16"/>
  <c r="P114" i="16"/>
  <c r="N114" i="16"/>
  <c r="L114" i="16"/>
  <c r="P113" i="16"/>
  <c r="N113" i="16"/>
  <c r="L113" i="16"/>
  <c r="P112" i="16"/>
  <c r="N112" i="16"/>
  <c r="L112" i="16"/>
  <c r="P111" i="16"/>
  <c r="N111" i="16"/>
  <c r="L111" i="16"/>
  <c r="P110" i="16"/>
  <c r="N110" i="16"/>
  <c r="L110" i="16"/>
  <c r="P109" i="16"/>
  <c r="N109" i="16"/>
  <c r="L109" i="16"/>
  <c r="P108" i="16"/>
  <c r="N108" i="16"/>
  <c r="L108" i="16"/>
  <c r="P107" i="16"/>
  <c r="N107" i="16"/>
  <c r="L107" i="16"/>
  <c r="P106" i="16"/>
  <c r="N106" i="16"/>
  <c r="L106" i="16"/>
  <c r="P105" i="16"/>
  <c r="N105" i="16"/>
  <c r="L105" i="16"/>
  <c r="P104" i="16"/>
  <c r="N104" i="16"/>
  <c r="L104" i="16"/>
  <c r="P103" i="16"/>
  <c r="P102" i="16"/>
  <c r="P101" i="16"/>
  <c r="N101" i="16"/>
  <c r="L101" i="16"/>
  <c r="P100" i="16"/>
  <c r="N100" i="16"/>
  <c r="L100" i="16"/>
  <c r="P98" i="16"/>
  <c r="N98" i="16"/>
  <c r="L98" i="16"/>
  <c r="P97" i="16"/>
  <c r="N97" i="16"/>
  <c r="L97" i="16"/>
  <c r="P96" i="16"/>
  <c r="N96" i="16"/>
  <c r="L96" i="16"/>
  <c r="P95" i="16"/>
  <c r="N95" i="16"/>
  <c r="L95" i="16"/>
  <c r="P94" i="16"/>
  <c r="N94" i="16"/>
  <c r="L94" i="16"/>
  <c r="P93" i="16"/>
  <c r="N93" i="16"/>
  <c r="L93" i="16"/>
  <c r="P92" i="16"/>
  <c r="N92" i="16"/>
  <c r="L92" i="16"/>
  <c r="P91" i="16"/>
  <c r="N91" i="16"/>
  <c r="L91" i="16"/>
  <c r="P90" i="16"/>
  <c r="N90" i="16"/>
  <c r="L90" i="16"/>
  <c r="P89" i="16"/>
  <c r="N89" i="16"/>
  <c r="L89" i="16"/>
  <c r="P88" i="16"/>
  <c r="N88" i="16"/>
  <c r="L88" i="16"/>
  <c r="P87" i="16"/>
  <c r="N87" i="16"/>
  <c r="L87" i="16"/>
  <c r="P86" i="16"/>
  <c r="N86" i="16"/>
  <c r="L86" i="16"/>
  <c r="P85" i="16"/>
  <c r="N85" i="16"/>
  <c r="L85" i="16"/>
  <c r="P84" i="16"/>
  <c r="N84" i="16"/>
  <c r="L84" i="16"/>
  <c r="P83" i="16"/>
  <c r="N83" i="16"/>
  <c r="L83" i="16"/>
  <c r="P82" i="16"/>
  <c r="N82" i="16"/>
  <c r="L82" i="16"/>
  <c r="P81" i="16"/>
  <c r="N81" i="16"/>
  <c r="L81" i="16"/>
  <c r="P80" i="16"/>
  <c r="N80" i="16"/>
  <c r="L80" i="16"/>
  <c r="P79" i="16"/>
  <c r="N79" i="16"/>
  <c r="L79" i="16"/>
  <c r="P78" i="16"/>
  <c r="N78" i="16"/>
  <c r="L78" i="16"/>
  <c r="P77" i="16"/>
  <c r="N77" i="16"/>
  <c r="L77" i="16"/>
  <c r="P76" i="16"/>
  <c r="N76" i="16"/>
  <c r="L76" i="16"/>
  <c r="P75" i="16"/>
  <c r="N75" i="16"/>
  <c r="L75" i="16"/>
  <c r="P74" i="16"/>
  <c r="N74" i="16"/>
  <c r="L74" i="16"/>
  <c r="P73" i="16"/>
  <c r="N73" i="16"/>
  <c r="L73" i="16"/>
  <c r="P72" i="16"/>
  <c r="N72" i="16"/>
  <c r="L72" i="16"/>
  <c r="P71" i="16"/>
  <c r="N71" i="16"/>
  <c r="L71" i="16"/>
  <c r="P70" i="16"/>
  <c r="N70" i="16"/>
  <c r="L70" i="16"/>
  <c r="P69" i="16"/>
  <c r="N69" i="16"/>
  <c r="L69" i="16"/>
  <c r="P68" i="16"/>
  <c r="N68" i="16"/>
  <c r="L68" i="16"/>
  <c r="P67" i="16"/>
  <c r="N67" i="16"/>
  <c r="L67" i="16"/>
  <c r="P66" i="16"/>
  <c r="N66" i="16"/>
  <c r="L66" i="16"/>
  <c r="P65" i="16"/>
  <c r="N65" i="16"/>
  <c r="L65" i="16"/>
  <c r="P64" i="16"/>
  <c r="N64" i="16"/>
  <c r="L64" i="16"/>
  <c r="P63" i="16"/>
  <c r="N63" i="16"/>
  <c r="L63" i="16"/>
  <c r="P62" i="16"/>
  <c r="N62" i="16"/>
  <c r="L62" i="16"/>
  <c r="P61" i="16"/>
  <c r="N61" i="16"/>
  <c r="L61" i="16"/>
  <c r="P60" i="16"/>
  <c r="N60" i="16"/>
  <c r="L60" i="16"/>
  <c r="P59" i="16"/>
  <c r="N59" i="16"/>
  <c r="L59" i="16"/>
  <c r="P58" i="16"/>
  <c r="N58" i="16"/>
  <c r="L58" i="16"/>
  <c r="P57" i="16"/>
  <c r="N57" i="16"/>
  <c r="L57" i="16"/>
  <c r="P56" i="16"/>
  <c r="N56" i="16"/>
  <c r="L56" i="16"/>
  <c r="P55" i="16"/>
  <c r="N55" i="16"/>
  <c r="L55" i="16"/>
  <c r="P54" i="16"/>
  <c r="N54" i="16"/>
  <c r="L54" i="16"/>
  <c r="P53" i="16"/>
  <c r="N53" i="16"/>
  <c r="L53" i="16"/>
  <c r="P52" i="16"/>
  <c r="N52" i="16"/>
  <c r="L52" i="16"/>
  <c r="P51" i="16"/>
  <c r="N51" i="16"/>
  <c r="L51" i="16"/>
  <c r="P50" i="16"/>
  <c r="P49" i="16"/>
  <c r="N49" i="16"/>
  <c r="L49" i="16"/>
  <c r="P48" i="16"/>
  <c r="N48" i="16"/>
  <c r="L48" i="16"/>
  <c r="P47" i="16"/>
  <c r="N47" i="16"/>
  <c r="L47" i="16"/>
  <c r="P46" i="16"/>
  <c r="N46" i="16"/>
  <c r="L46" i="16"/>
  <c r="P45" i="16"/>
  <c r="N45" i="16"/>
  <c r="L45" i="16"/>
  <c r="P44" i="16"/>
  <c r="N44" i="16"/>
  <c r="L44" i="16"/>
  <c r="P43" i="16"/>
  <c r="N43" i="16"/>
  <c r="L43" i="16"/>
  <c r="P42" i="16"/>
  <c r="N42" i="16"/>
  <c r="L42" i="16"/>
  <c r="P41" i="16"/>
  <c r="N41" i="16"/>
  <c r="L41" i="16"/>
  <c r="P40" i="16"/>
  <c r="N40" i="16"/>
  <c r="L40" i="16"/>
  <c r="P39" i="16"/>
  <c r="N39" i="16"/>
  <c r="L39" i="16"/>
  <c r="P38" i="16"/>
  <c r="N38" i="16"/>
  <c r="L38" i="16"/>
  <c r="P37" i="16"/>
  <c r="N37" i="16"/>
  <c r="L37" i="16"/>
  <c r="P36" i="16"/>
  <c r="N36" i="16"/>
  <c r="L36" i="16"/>
  <c r="P35" i="16"/>
  <c r="N35" i="16"/>
  <c r="L35" i="16"/>
  <c r="P34" i="16"/>
  <c r="N34" i="16"/>
  <c r="L34" i="16"/>
  <c r="P33" i="16"/>
  <c r="N33" i="16"/>
  <c r="L33" i="16"/>
  <c r="P32" i="16"/>
  <c r="N32" i="16"/>
  <c r="L32" i="16"/>
  <c r="P31" i="16"/>
  <c r="N31" i="16"/>
  <c r="L31" i="16"/>
  <c r="P30" i="16"/>
  <c r="N30" i="16"/>
  <c r="L30" i="16"/>
  <c r="P29" i="16"/>
  <c r="N29" i="16"/>
  <c r="L29" i="16"/>
  <c r="P28" i="16"/>
  <c r="N28" i="16"/>
  <c r="L28" i="16"/>
  <c r="P27" i="16"/>
  <c r="N27" i="16"/>
  <c r="L27" i="16"/>
  <c r="P26" i="16"/>
  <c r="N26" i="16"/>
  <c r="L26" i="16"/>
  <c r="P25" i="16"/>
  <c r="N25" i="16"/>
  <c r="L25" i="16"/>
  <c r="P24" i="16"/>
  <c r="N24" i="16"/>
  <c r="L24" i="16"/>
  <c r="P23" i="16"/>
  <c r="N23" i="16"/>
  <c r="L23" i="16"/>
  <c r="P22" i="16"/>
  <c r="N22" i="16"/>
  <c r="L22" i="16"/>
  <c r="P21" i="16"/>
  <c r="N21" i="16"/>
  <c r="L21" i="16"/>
  <c r="P20" i="16"/>
  <c r="N20" i="16"/>
  <c r="L20" i="16"/>
  <c r="P19" i="16"/>
  <c r="N19" i="16"/>
  <c r="L19" i="16"/>
  <c r="P18" i="16"/>
  <c r="N18" i="16"/>
  <c r="L18" i="16"/>
  <c r="P17" i="16"/>
  <c r="N17" i="16"/>
  <c r="L17" i="16"/>
  <c r="P16" i="16"/>
  <c r="N16" i="16"/>
  <c r="L16" i="16"/>
  <c r="P15" i="16"/>
  <c r="N15" i="16"/>
  <c r="L15" i="16"/>
  <c r="P14" i="16"/>
  <c r="P13" i="16"/>
  <c r="P12" i="16"/>
  <c r="N12" i="16"/>
  <c r="L12" i="16"/>
  <c r="P11" i="16"/>
  <c r="N11" i="16"/>
  <c r="L11" i="16"/>
  <c r="P216" i="15"/>
  <c r="N216" i="15"/>
  <c r="L216" i="15"/>
  <c r="P215" i="15"/>
  <c r="N215" i="15"/>
  <c r="L215" i="15"/>
  <c r="P214" i="15"/>
  <c r="N214" i="15"/>
  <c r="L214" i="15"/>
  <c r="P213" i="15"/>
  <c r="N213" i="15"/>
  <c r="L213" i="15"/>
  <c r="P212" i="15"/>
  <c r="N212" i="15"/>
  <c r="L212" i="15"/>
  <c r="P211" i="15"/>
  <c r="N211" i="15"/>
  <c r="L211" i="15"/>
  <c r="P210" i="15"/>
  <c r="N210" i="15"/>
  <c r="L210" i="15"/>
  <c r="P209" i="15"/>
  <c r="N209" i="15"/>
  <c r="L209" i="15"/>
  <c r="P208" i="15"/>
  <c r="N208" i="15"/>
  <c r="L208" i="15"/>
  <c r="P207" i="15"/>
  <c r="N207" i="15"/>
  <c r="L207" i="15"/>
  <c r="P206" i="15"/>
  <c r="N206" i="15"/>
  <c r="L206" i="15"/>
  <c r="P205" i="15"/>
  <c r="N205" i="15"/>
  <c r="L205" i="15"/>
  <c r="P204" i="15"/>
  <c r="N204" i="15"/>
  <c r="L204" i="15"/>
  <c r="P203" i="15"/>
  <c r="N203" i="15"/>
  <c r="L203" i="15"/>
  <c r="P202" i="15"/>
  <c r="N202" i="15"/>
  <c r="L202" i="15"/>
  <c r="P201" i="15"/>
  <c r="N201" i="15"/>
  <c r="L201" i="15"/>
  <c r="P200" i="15"/>
  <c r="N200" i="15"/>
  <c r="L200" i="15"/>
  <c r="P199" i="15"/>
  <c r="N199" i="15"/>
  <c r="L199" i="15"/>
  <c r="P198" i="15"/>
  <c r="N198" i="15"/>
  <c r="L198" i="15"/>
  <c r="P197" i="15"/>
  <c r="N197" i="15"/>
  <c r="L197" i="15"/>
  <c r="P196" i="15"/>
  <c r="N196" i="15"/>
  <c r="L196" i="15"/>
  <c r="P195" i="15"/>
  <c r="P194" i="15"/>
  <c r="N194" i="15"/>
  <c r="L194" i="15"/>
  <c r="P193" i="15"/>
  <c r="N193" i="15"/>
  <c r="L193" i="15"/>
  <c r="P192" i="15"/>
  <c r="N192" i="15"/>
  <c r="L192" i="15"/>
  <c r="P191" i="15"/>
  <c r="N191" i="15"/>
  <c r="L191" i="15"/>
  <c r="P190" i="15"/>
  <c r="N190" i="15"/>
  <c r="L190" i="15"/>
  <c r="P189" i="15"/>
  <c r="N189" i="15"/>
  <c r="L189" i="15"/>
  <c r="P188" i="15"/>
  <c r="N188" i="15"/>
  <c r="L188" i="15"/>
  <c r="P187" i="15"/>
  <c r="N187" i="15"/>
  <c r="L187" i="15"/>
  <c r="P186" i="15"/>
  <c r="N186" i="15"/>
  <c r="L186" i="15"/>
  <c r="P185" i="15"/>
  <c r="N185" i="15"/>
  <c r="L185" i="15"/>
  <c r="P184" i="15"/>
  <c r="N184" i="15"/>
  <c r="L184" i="15"/>
  <c r="P183" i="15"/>
  <c r="N183" i="15"/>
  <c r="L183" i="15"/>
  <c r="P182" i="15"/>
  <c r="N182" i="15"/>
  <c r="L182" i="15"/>
  <c r="P181" i="15"/>
  <c r="N181" i="15"/>
  <c r="L181" i="15"/>
  <c r="P180" i="15"/>
  <c r="N180" i="15"/>
  <c r="L180" i="15"/>
  <c r="P179" i="15"/>
  <c r="N179" i="15"/>
  <c r="L179" i="15"/>
  <c r="P178" i="15"/>
  <c r="N178" i="15"/>
  <c r="L178" i="15"/>
  <c r="P177" i="15"/>
  <c r="N177" i="15"/>
  <c r="L177" i="15"/>
  <c r="P176" i="15"/>
  <c r="N176" i="15"/>
  <c r="L176" i="15"/>
  <c r="P175" i="15"/>
  <c r="N175" i="15"/>
  <c r="L175" i="15"/>
  <c r="P174" i="15"/>
  <c r="N174" i="15"/>
  <c r="L174" i="15"/>
  <c r="P173" i="15"/>
  <c r="N173" i="15"/>
  <c r="L173" i="15"/>
  <c r="P172" i="15"/>
  <c r="N172" i="15"/>
  <c r="L172" i="15"/>
  <c r="P171" i="15"/>
  <c r="N171" i="15"/>
  <c r="L171" i="15"/>
  <c r="P170" i="15"/>
  <c r="N170" i="15"/>
  <c r="L170" i="15"/>
  <c r="P169" i="15"/>
  <c r="N169" i="15"/>
  <c r="L169" i="15"/>
  <c r="P168" i="15"/>
  <c r="N168" i="15"/>
  <c r="L168" i="15"/>
  <c r="P167" i="15"/>
  <c r="N167" i="15"/>
  <c r="L167" i="15"/>
  <c r="P166" i="15"/>
  <c r="N166" i="15"/>
  <c r="L166" i="15"/>
  <c r="P165" i="15"/>
  <c r="N165" i="15"/>
  <c r="L165" i="15"/>
  <c r="P164" i="15"/>
  <c r="N164" i="15"/>
  <c r="L164" i="15"/>
  <c r="P163" i="15"/>
  <c r="N163" i="15"/>
  <c r="L163" i="15"/>
  <c r="P162" i="15"/>
  <c r="N162" i="15"/>
  <c r="L162" i="15"/>
  <c r="P161" i="15"/>
  <c r="N161" i="15"/>
  <c r="L161" i="15"/>
  <c r="P160" i="15"/>
  <c r="N160" i="15"/>
  <c r="L160" i="15"/>
  <c r="P159" i="15"/>
  <c r="N159" i="15"/>
  <c r="L159" i="15"/>
  <c r="P158" i="15"/>
  <c r="N158" i="15"/>
  <c r="L158" i="15"/>
  <c r="P157" i="15"/>
  <c r="N157" i="15"/>
  <c r="L157" i="15"/>
  <c r="P156" i="15"/>
  <c r="N156" i="15"/>
  <c r="L156" i="15"/>
  <c r="P155" i="15"/>
  <c r="N155" i="15"/>
  <c r="L155" i="15"/>
  <c r="P154" i="15"/>
  <c r="N154" i="15"/>
  <c r="L154" i="15"/>
  <c r="P153" i="15"/>
  <c r="N153" i="15"/>
  <c r="L153" i="15"/>
  <c r="P152" i="15"/>
  <c r="N152" i="15"/>
  <c r="L152" i="15"/>
  <c r="P151" i="15"/>
  <c r="N151" i="15"/>
  <c r="L151" i="15"/>
  <c r="P150" i="15"/>
  <c r="N150" i="15"/>
  <c r="L150" i="15"/>
  <c r="P149" i="15"/>
  <c r="N149" i="15"/>
  <c r="L149" i="15"/>
  <c r="P148" i="15"/>
  <c r="N148" i="15"/>
  <c r="L148" i="15"/>
  <c r="P147" i="15"/>
  <c r="N147" i="15"/>
  <c r="L147" i="15"/>
  <c r="P146" i="15"/>
  <c r="N146" i="15"/>
  <c r="L146" i="15"/>
  <c r="P145" i="15"/>
  <c r="N145" i="15"/>
  <c r="L145" i="15"/>
  <c r="P144" i="15"/>
  <c r="N144" i="15"/>
  <c r="L144" i="15"/>
  <c r="P143" i="15"/>
  <c r="N143" i="15"/>
  <c r="L143" i="15"/>
  <c r="P142" i="15"/>
  <c r="N142" i="15"/>
  <c r="L142" i="15"/>
  <c r="P141" i="15"/>
  <c r="N141" i="15"/>
  <c r="L141" i="15"/>
  <c r="P140" i="15"/>
  <c r="N140" i="15"/>
  <c r="L140" i="15"/>
  <c r="P139" i="15"/>
  <c r="N139" i="15"/>
  <c r="L139" i="15"/>
  <c r="P138" i="15"/>
  <c r="N138" i="15"/>
  <c r="L138" i="15"/>
  <c r="P137" i="15"/>
  <c r="N137" i="15"/>
  <c r="L137" i="15"/>
  <c r="P136" i="15"/>
  <c r="N136" i="15"/>
  <c r="L136" i="15"/>
  <c r="P135" i="15"/>
  <c r="N135" i="15"/>
  <c r="L135" i="15"/>
  <c r="P134" i="15"/>
  <c r="N134" i="15"/>
  <c r="L134" i="15"/>
  <c r="P133" i="15"/>
  <c r="N133" i="15"/>
  <c r="L133" i="15"/>
  <c r="P132" i="15"/>
  <c r="N132" i="15"/>
  <c r="L132" i="15"/>
  <c r="P131" i="15"/>
  <c r="N131" i="15"/>
  <c r="L131" i="15"/>
  <c r="P130" i="15"/>
  <c r="N130" i="15"/>
  <c r="L130" i="15"/>
  <c r="P129" i="15"/>
  <c r="N129" i="15"/>
  <c r="L129" i="15"/>
  <c r="P128" i="15"/>
  <c r="N128" i="15"/>
  <c r="L128" i="15"/>
  <c r="P127" i="15"/>
  <c r="N127" i="15"/>
  <c r="L127" i="15"/>
  <c r="P126" i="15"/>
  <c r="N126" i="15"/>
  <c r="L126" i="15"/>
  <c r="P125" i="15"/>
  <c r="N125" i="15"/>
  <c r="L125" i="15"/>
  <c r="P124" i="15"/>
  <c r="N124" i="15"/>
  <c r="L124" i="15"/>
  <c r="P123" i="15"/>
  <c r="N123" i="15"/>
  <c r="L123" i="15"/>
  <c r="P122" i="15"/>
  <c r="N122" i="15"/>
  <c r="L122" i="15"/>
  <c r="P121" i="15"/>
  <c r="N121" i="15"/>
  <c r="L121" i="15"/>
  <c r="P120" i="15"/>
  <c r="N120" i="15"/>
  <c r="L120" i="15"/>
  <c r="P119" i="15"/>
  <c r="N119" i="15"/>
  <c r="L119" i="15"/>
  <c r="P118" i="15"/>
  <c r="N118" i="15"/>
  <c r="L118" i="15"/>
  <c r="P117" i="15"/>
  <c r="N117" i="15"/>
  <c r="L117" i="15"/>
  <c r="P116" i="15"/>
  <c r="N116" i="15"/>
  <c r="L116" i="15"/>
  <c r="P115" i="15"/>
  <c r="N115" i="15"/>
  <c r="L115" i="15"/>
  <c r="P114" i="15"/>
  <c r="N114" i="15"/>
  <c r="L114" i="15"/>
  <c r="P113" i="15"/>
  <c r="N113" i="15"/>
  <c r="L113" i="15"/>
  <c r="P112" i="15"/>
  <c r="N112" i="15"/>
  <c r="L112" i="15"/>
  <c r="P111" i="15"/>
  <c r="N111" i="15"/>
  <c r="L111" i="15"/>
  <c r="P110" i="15"/>
  <c r="N110" i="15"/>
  <c r="L110" i="15"/>
  <c r="P109" i="15"/>
  <c r="N109" i="15"/>
  <c r="L109" i="15"/>
  <c r="P108" i="15"/>
  <c r="N108" i="15"/>
  <c r="L108" i="15"/>
  <c r="P107" i="15"/>
  <c r="N107" i="15"/>
  <c r="L107" i="15"/>
  <c r="P106" i="15"/>
  <c r="N106" i="15"/>
  <c r="L106" i="15"/>
  <c r="P105" i="15"/>
  <c r="N105" i="15"/>
  <c r="L105" i="15"/>
  <c r="P104" i="15"/>
  <c r="N104" i="15"/>
  <c r="L104" i="15"/>
  <c r="P103" i="15"/>
  <c r="P102" i="15"/>
  <c r="P101" i="15"/>
  <c r="N101" i="15"/>
  <c r="L101" i="15"/>
  <c r="P100" i="15"/>
  <c r="N100" i="15"/>
  <c r="L100" i="15"/>
  <c r="P98" i="15"/>
  <c r="N98" i="15"/>
  <c r="L98" i="15"/>
  <c r="P97" i="15"/>
  <c r="N97" i="15"/>
  <c r="L97" i="15"/>
  <c r="P96" i="15"/>
  <c r="N96" i="15"/>
  <c r="L96" i="15"/>
  <c r="P95" i="15"/>
  <c r="N95" i="15"/>
  <c r="L95" i="15"/>
  <c r="P94" i="15"/>
  <c r="N94" i="15"/>
  <c r="L94" i="15"/>
  <c r="P93" i="15"/>
  <c r="N93" i="15"/>
  <c r="L93" i="15"/>
  <c r="P92" i="15"/>
  <c r="N92" i="15"/>
  <c r="L92" i="15"/>
  <c r="P91" i="15"/>
  <c r="N91" i="15"/>
  <c r="L91" i="15"/>
  <c r="P90" i="15"/>
  <c r="N90" i="15"/>
  <c r="L90" i="15"/>
  <c r="P89" i="15"/>
  <c r="N89" i="15"/>
  <c r="L89" i="15"/>
  <c r="P88" i="15"/>
  <c r="N88" i="15"/>
  <c r="L88" i="15"/>
  <c r="P87" i="15"/>
  <c r="N87" i="15"/>
  <c r="L87" i="15"/>
  <c r="P86" i="15"/>
  <c r="N86" i="15"/>
  <c r="L86" i="15"/>
  <c r="P85" i="15"/>
  <c r="N85" i="15"/>
  <c r="L85" i="15"/>
  <c r="P84" i="15"/>
  <c r="N84" i="15"/>
  <c r="L84" i="15"/>
  <c r="P83" i="15"/>
  <c r="N83" i="15"/>
  <c r="L83" i="15"/>
  <c r="P82" i="15"/>
  <c r="N82" i="15"/>
  <c r="L82" i="15"/>
  <c r="P81" i="15"/>
  <c r="N81" i="15"/>
  <c r="L81" i="15"/>
  <c r="P80" i="15"/>
  <c r="N80" i="15"/>
  <c r="L80" i="15"/>
  <c r="P79" i="15"/>
  <c r="N79" i="15"/>
  <c r="L79" i="15"/>
  <c r="P78" i="15"/>
  <c r="N78" i="15"/>
  <c r="L78" i="15"/>
  <c r="P77" i="15"/>
  <c r="N77" i="15"/>
  <c r="L77" i="15"/>
  <c r="P76" i="15"/>
  <c r="N76" i="15"/>
  <c r="L76" i="15"/>
  <c r="P75" i="15"/>
  <c r="N75" i="15"/>
  <c r="L75" i="15"/>
  <c r="P74" i="15"/>
  <c r="N74" i="15"/>
  <c r="L74" i="15"/>
  <c r="P73" i="15"/>
  <c r="N73" i="15"/>
  <c r="L73" i="15"/>
  <c r="P72" i="15"/>
  <c r="N72" i="15"/>
  <c r="L72" i="15"/>
  <c r="P71" i="15"/>
  <c r="N71" i="15"/>
  <c r="L71" i="15"/>
  <c r="P70" i="15"/>
  <c r="N70" i="15"/>
  <c r="L70" i="15"/>
  <c r="P69" i="15"/>
  <c r="N69" i="15"/>
  <c r="L69" i="15"/>
  <c r="P68" i="15"/>
  <c r="N68" i="15"/>
  <c r="L68" i="15"/>
  <c r="P67" i="15"/>
  <c r="N67" i="15"/>
  <c r="L67" i="15"/>
  <c r="P66" i="15"/>
  <c r="N66" i="15"/>
  <c r="L66" i="15"/>
  <c r="P65" i="15"/>
  <c r="N65" i="15"/>
  <c r="L65" i="15"/>
  <c r="P64" i="15"/>
  <c r="N64" i="15"/>
  <c r="L64" i="15"/>
  <c r="P63" i="15"/>
  <c r="N63" i="15"/>
  <c r="L63" i="15"/>
  <c r="P62" i="15"/>
  <c r="N62" i="15"/>
  <c r="L62" i="15"/>
  <c r="P61" i="15"/>
  <c r="N61" i="15"/>
  <c r="L61" i="15"/>
  <c r="P60" i="15"/>
  <c r="N60" i="15"/>
  <c r="L60" i="15"/>
  <c r="P59" i="15"/>
  <c r="N59" i="15"/>
  <c r="L59" i="15"/>
  <c r="P58" i="15"/>
  <c r="N58" i="15"/>
  <c r="L58" i="15"/>
  <c r="P57" i="15"/>
  <c r="N57" i="15"/>
  <c r="L57" i="15"/>
  <c r="P56" i="15"/>
  <c r="N56" i="15"/>
  <c r="L56" i="15"/>
  <c r="P55" i="15"/>
  <c r="N55" i="15"/>
  <c r="L55" i="15"/>
  <c r="P54" i="15"/>
  <c r="N54" i="15"/>
  <c r="L54" i="15"/>
  <c r="P53" i="15"/>
  <c r="N53" i="15"/>
  <c r="L53" i="15"/>
  <c r="P52" i="15"/>
  <c r="N52" i="15"/>
  <c r="L52" i="15"/>
  <c r="P51" i="15"/>
  <c r="N51" i="15"/>
  <c r="L51" i="15"/>
  <c r="P50" i="15"/>
  <c r="P49" i="15"/>
  <c r="N49" i="15"/>
  <c r="L49" i="15"/>
  <c r="P48" i="15"/>
  <c r="N48" i="15"/>
  <c r="L48" i="15"/>
  <c r="P47" i="15"/>
  <c r="N47" i="15"/>
  <c r="L47" i="15"/>
  <c r="P46" i="15"/>
  <c r="N46" i="15"/>
  <c r="L46" i="15"/>
  <c r="P45" i="15"/>
  <c r="N45" i="15"/>
  <c r="L45" i="15"/>
  <c r="P44" i="15"/>
  <c r="N44" i="15"/>
  <c r="L44" i="15"/>
  <c r="P43" i="15"/>
  <c r="N43" i="15"/>
  <c r="L43" i="15"/>
  <c r="P42" i="15"/>
  <c r="N42" i="15"/>
  <c r="L42" i="15"/>
  <c r="P41" i="15"/>
  <c r="N41" i="15"/>
  <c r="L41" i="15"/>
  <c r="P40" i="15"/>
  <c r="N40" i="15"/>
  <c r="L40" i="15"/>
  <c r="P39" i="15"/>
  <c r="N39" i="15"/>
  <c r="L39" i="15"/>
  <c r="P38" i="15"/>
  <c r="N38" i="15"/>
  <c r="L38" i="15"/>
  <c r="P37" i="15"/>
  <c r="N37" i="15"/>
  <c r="L37" i="15"/>
  <c r="P36" i="15"/>
  <c r="N36" i="15"/>
  <c r="L36" i="15"/>
  <c r="P35" i="15"/>
  <c r="N35" i="15"/>
  <c r="L35" i="15"/>
  <c r="P34" i="15"/>
  <c r="N34" i="15"/>
  <c r="L34" i="15"/>
  <c r="P33" i="15"/>
  <c r="N33" i="15"/>
  <c r="L33" i="15"/>
  <c r="P32" i="15"/>
  <c r="N32" i="15"/>
  <c r="L32" i="15"/>
  <c r="P31" i="15"/>
  <c r="N31" i="15"/>
  <c r="L31" i="15"/>
  <c r="P30" i="15"/>
  <c r="N30" i="15"/>
  <c r="L30" i="15"/>
  <c r="P29" i="15"/>
  <c r="N29" i="15"/>
  <c r="L29" i="15"/>
  <c r="P28" i="15"/>
  <c r="N28" i="15"/>
  <c r="L28" i="15"/>
  <c r="P27" i="15"/>
  <c r="N27" i="15"/>
  <c r="L27" i="15"/>
  <c r="P26" i="15"/>
  <c r="N26" i="15"/>
  <c r="L26" i="15"/>
  <c r="P25" i="15"/>
  <c r="N25" i="15"/>
  <c r="L25" i="15"/>
  <c r="P24" i="15"/>
  <c r="N24" i="15"/>
  <c r="L24" i="15"/>
  <c r="P23" i="15"/>
  <c r="N23" i="15"/>
  <c r="L23" i="15"/>
  <c r="P22" i="15"/>
  <c r="N22" i="15"/>
  <c r="L22" i="15"/>
  <c r="P21" i="15"/>
  <c r="N21" i="15"/>
  <c r="L21" i="15"/>
  <c r="P20" i="15"/>
  <c r="N20" i="15"/>
  <c r="L20" i="15"/>
  <c r="P19" i="15"/>
  <c r="N19" i="15"/>
  <c r="L19" i="15"/>
  <c r="P18" i="15"/>
  <c r="N18" i="15"/>
  <c r="L18" i="15"/>
  <c r="P17" i="15"/>
  <c r="N17" i="15"/>
  <c r="L17" i="15"/>
  <c r="P16" i="15"/>
  <c r="N16" i="15"/>
  <c r="L16" i="15"/>
  <c r="P15" i="15"/>
  <c r="N15" i="15"/>
  <c r="L15" i="15"/>
  <c r="P14" i="15"/>
  <c r="P13" i="15"/>
  <c r="P12" i="15"/>
  <c r="N12" i="15"/>
  <c r="L12" i="15"/>
  <c r="P11" i="15"/>
  <c r="N11" i="15"/>
  <c r="L11" i="15"/>
  <c r="P216" i="12"/>
  <c r="P215" i="12"/>
  <c r="P214" i="12"/>
  <c r="P213" i="12"/>
  <c r="P212" i="12"/>
  <c r="P211" i="12"/>
  <c r="P210" i="12"/>
  <c r="P209" i="12"/>
  <c r="P208" i="12"/>
  <c r="P207" i="12"/>
  <c r="P206" i="12"/>
  <c r="P205" i="12"/>
  <c r="P204" i="12"/>
  <c r="P203" i="12"/>
  <c r="P202" i="12"/>
  <c r="P201" i="12"/>
  <c r="P200" i="12"/>
  <c r="P199" i="12"/>
  <c r="P198" i="12"/>
  <c r="P197" i="12"/>
  <c r="P196" i="12"/>
  <c r="P195" i="12"/>
  <c r="P194" i="12"/>
  <c r="P193" i="12"/>
  <c r="P192" i="12"/>
  <c r="P191" i="12"/>
  <c r="P190" i="12"/>
  <c r="P189" i="12"/>
  <c r="P188" i="12"/>
  <c r="P187" i="12"/>
  <c r="P186" i="12"/>
  <c r="P185" i="12"/>
  <c r="P184" i="12"/>
  <c r="P183" i="12"/>
  <c r="P182" i="12"/>
  <c r="P181" i="12"/>
  <c r="P180" i="12"/>
  <c r="P179" i="12"/>
  <c r="P178" i="12"/>
  <c r="P177" i="12"/>
  <c r="P176" i="12"/>
  <c r="P175" i="12"/>
  <c r="P174" i="12"/>
  <c r="P173" i="12"/>
  <c r="P172" i="12"/>
  <c r="P171" i="12"/>
  <c r="P170" i="12"/>
  <c r="P169" i="12"/>
  <c r="P168" i="12"/>
  <c r="P167" i="12"/>
  <c r="P166" i="12"/>
  <c r="P165" i="12"/>
  <c r="P164" i="12"/>
  <c r="P163" i="12"/>
  <c r="P162" i="12"/>
  <c r="P161" i="12"/>
  <c r="P160" i="12"/>
  <c r="P159" i="12"/>
  <c r="P158" i="12"/>
  <c r="P157" i="12"/>
  <c r="P156" i="12"/>
  <c r="P155" i="12"/>
  <c r="P154" i="12"/>
  <c r="P153" i="12"/>
  <c r="P152" i="12"/>
  <c r="P151" i="12"/>
  <c r="P150" i="12"/>
  <c r="P149" i="12"/>
  <c r="P148" i="12"/>
  <c r="P147" i="12"/>
  <c r="P146" i="12"/>
  <c r="P145" i="12"/>
  <c r="P144" i="12"/>
  <c r="P143" i="12"/>
  <c r="P142" i="12"/>
  <c r="P141" i="12"/>
  <c r="P140" i="12"/>
  <c r="P139" i="12"/>
  <c r="P138" i="12"/>
  <c r="P137" i="12"/>
  <c r="P136" i="12"/>
  <c r="P135" i="12"/>
  <c r="P134" i="12"/>
  <c r="P133" i="12"/>
  <c r="P132" i="12"/>
  <c r="P131" i="12"/>
  <c r="P130" i="12"/>
  <c r="P129" i="12"/>
  <c r="P128" i="12"/>
  <c r="P127" i="12"/>
  <c r="P126" i="12"/>
  <c r="P125" i="12"/>
  <c r="P124" i="12"/>
  <c r="P123" i="12"/>
  <c r="P122" i="12"/>
  <c r="P121" i="12"/>
  <c r="P120" i="12"/>
  <c r="P119" i="12"/>
  <c r="P118" i="12"/>
  <c r="P117" i="12"/>
  <c r="P116" i="12"/>
  <c r="P115" i="12"/>
  <c r="P114" i="12"/>
  <c r="P113" i="12"/>
  <c r="P112" i="12"/>
  <c r="P111" i="12"/>
  <c r="P110" i="12"/>
  <c r="P109" i="12"/>
  <c r="P108" i="12"/>
  <c r="P107" i="12"/>
  <c r="P106" i="12"/>
  <c r="P105" i="12"/>
  <c r="P104" i="12"/>
  <c r="P103" i="12"/>
  <c r="P102" i="12"/>
  <c r="P101" i="12"/>
  <c r="P100" i="12"/>
  <c r="P98" i="12"/>
  <c r="P97" i="12"/>
  <c r="P96" i="12"/>
  <c r="P95" i="12"/>
  <c r="P94" i="12"/>
  <c r="P93" i="12"/>
  <c r="P92" i="12"/>
  <c r="P91" i="12"/>
  <c r="P90" i="12"/>
  <c r="P89" i="12"/>
  <c r="P88" i="12"/>
  <c r="P87" i="12"/>
  <c r="P86" i="12"/>
  <c r="P85" i="12"/>
  <c r="P84" i="12"/>
  <c r="P83" i="12"/>
  <c r="P82" i="12"/>
  <c r="P81" i="12"/>
  <c r="P80" i="12"/>
  <c r="P79" i="12"/>
  <c r="P78" i="12"/>
  <c r="P77" i="12"/>
  <c r="P76" i="12"/>
  <c r="P75" i="12"/>
  <c r="P74" i="12"/>
  <c r="P73" i="12"/>
  <c r="P72" i="12"/>
  <c r="P71" i="12"/>
  <c r="P70" i="12"/>
  <c r="P69" i="12"/>
  <c r="P68" i="12"/>
  <c r="P67" i="12"/>
  <c r="P66" i="12"/>
  <c r="P65" i="12"/>
  <c r="P64" i="12"/>
  <c r="P63" i="12"/>
  <c r="P62" i="12"/>
  <c r="P61" i="12"/>
  <c r="P60" i="12"/>
  <c r="P59" i="12"/>
  <c r="P58" i="12"/>
  <c r="P57" i="12"/>
  <c r="P56" i="12"/>
  <c r="P55" i="12"/>
  <c r="P54" i="12"/>
  <c r="P53" i="12"/>
  <c r="P52" i="12"/>
  <c r="P51" i="12"/>
  <c r="P50" i="12"/>
  <c r="P49" i="12"/>
  <c r="P48" i="12"/>
  <c r="P47" i="12"/>
  <c r="P46" i="12"/>
  <c r="P45" i="12"/>
  <c r="P44" i="12"/>
  <c r="P43" i="12"/>
  <c r="P42" i="12"/>
  <c r="P41" i="12"/>
  <c r="P40" i="12"/>
  <c r="P39" i="12"/>
  <c r="P38" i="12"/>
  <c r="P37" i="12"/>
  <c r="P36" i="12"/>
  <c r="P35" i="12"/>
  <c r="P34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16" i="12"/>
  <c r="P15" i="12"/>
  <c r="P14" i="12"/>
  <c r="P13" i="12"/>
  <c r="P12" i="12"/>
  <c r="P11" i="12"/>
  <c r="P127" i="14" l="1"/>
  <c r="P128" i="14"/>
  <c r="P13" i="14"/>
  <c r="P14" i="14"/>
  <c r="P15" i="14"/>
  <c r="P17" i="14"/>
  <c r="P18" i="14"/>
  <c r="P19" i="14"/>
  <c r="P51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2" i="14"/>
  <c r="P53" i="14"/>
  <c r="P20" i="14"/>
  <c r="P21" i="14"/>
  <c r="P22" i="14"/>
  <c r="P23" i="14"/>
  <c r="P24" i="14"/>
  <c r="P25" i="14"/>
  <c r="P26" i="14"/>
  <c r="P27" i="14"/>
  <c r="P28" i="14"/>
  <c r="P29" i="14"/>
  <c r="P11" i="14"/>
  <c r="P10" i="14"/>
  <c r="P55" i="14"/>
  <c r="P56" i="14"/>
  <c r="P57" i="14"/>
  <c r="P58" i="14"/>
  <c r="P129" i="14"/>
  <c r="P135" i="14"/>
  <c r="P130" i="14"/>
  <c r="P131" i="14"/>
  <c r="P132" i="14"/>
  <c r="P136" i="14"/>
  <c r="P137" i="14"/>
  <c r="P138" i="14"/>
  <c r="P133" i="14"/>
  <c r="P134" i="14"/>
  <c r="P139" i="14"/>
  <c r="P140" i="14"/>
  <c r="P54" i="14"/>
  <c r="P141" i="14"/>
  <c r="P142" i="14"/>
  <c r="P59" i="14"/>
  <c r="P9" i="14"/>
  <c r="P16" i="14"/>
  <c r="P125" i="14"/>
  <c r="P12" i="14"/>
  <c r="P60" i="14"/>
  <c r="P143" i="14"/>
  <c r="P144" i="14"/>
  <c r="P145" i="14"/>
  <c r="P62" i="14"/>
  <c r="P63" i="14"/>
  <c r="P150" i="14"/>
  <c r="P151" i="14"/>
  <c r="P61" i="14"/>
  <c r="P146" i="14"/>
  <c r="P71" i="14"/>
  <c r="P72" i="14"/>
  <c r="P152" i="14"/>
  <c r="P153" i="14"/>
  <c r="P154" i="14"/>
  <c r="P155" i="14"/>
  <c r="P3" i="14"/>
  <c r="P121" i="14"/>
  <c r="P4" i="14"/>
  <c r="P120" i="14"/>
  <c r="P160" i="14"/>
  <c r="P158" i="14"/>
  <c r="P159" i="14"/>
  <c r="P119" i="14"/>
  <c r="P156" i="14"/>
  <c r="P73" i="14"/>
  <c r="P75" i="14"/>
  <c r="P74" i="14"/>
  <c r="P1" i="14"/>
  <c r="P5" i="14"/>
  <c r="P6" i="14"/>
  <c r="P7" i="14"/>
  <c r="P122" i="14"/>
  <c r="P118" i="14"/>
  <c r="P123" i="14"/>
  <c r="P124" i="14"/>
  <c r="P8" i="14"/>
  <c r="P65" i="14"/>
  <c r="P66" i="14"/>
  <c r="P64" i="14"/>
  <c r="P67" i="14"/>
  <c r="P68" i="14"/>
  <c r="P69" i="14"/>
  <c r="P148" i="14"/>
  <c r="P70" i="14"/>
  <c r="P147" i="14"/>
  <c r="P149" i="14"/>
  <c r="P157" i="14"/>
  <c r="P161" i="14"/>
  <c r="P162" i="14"/>
  <c r="P163" i="14"/>
  <c r="P164" i="14"/>
  <c r="P165" i="14"/>
  <c r="P166" i="14"/>
  <c r="P76" i="14"/>
  <c r="P167" i="14"/>
  <c r="P77" i="14"/>
  <c r="P78" i="14"/>
  <c r="P168" i="14"/>
  <c r="P170" i="14"/>
  <c r="P169" i="14"/>
  <c r="P79" i="14"/>
  <c r="P81" i="14"/>
  <c r="P82" i="14"/>
  <c r="P80" i="14"/>
  <c r="P171" i="14"/>
  <c r="P174" i="14"/>
  <c r="P175" i="14"/>
  <c r="P176" i="14"/>
  <c r="P83" i="14"/>
  <c r="P84" i="14"/>
  <c r="P85" i="14"/>
  <c r="P172" i="14"/>
  <c r="P173" i="14"/>
  <c r="P178" i="14"/>
  <c r="P86" i="14"/>
  <c r="P87" i="14"/>
  <c r="P179" i="14"/>
  <c r="P180" i="14"/>
  <c r="P90" i="14"/>
  <c r="P91" i="14"/>
  <c r="P183" i="14"/>
  <c r="P92" i="14"/>
  <c r="P177" i="14"/>
  <c r="P184" i="14"/>
  <c r="P94" i="14"/>
  <c r="P95" i="14"/>
  <c r="P196" i="14"/>
  <c r="P106" i="14"/>
  <c r="P88" i="14"/>
  <c r="P89" i="14"/>
  <c r="P96" i="14"/>
  <c r="P97" i="14"/>
  <c r="P185" i="14"/>
  <c r="P186" i="14"/>
  <c r="P187" i="14"/>
  <c r="P188" i="14"/>
  <c r="P189" i="14"/>
  <c r="P190" i="14"/>
  <c r="P101" i="14"/>
  <c r="P102" i="14"/>
  <c r="P103" i="14"/>
  <c r="P98" i="14"/>
  <c r="P100" i="14"/>
  <c r="P99" i="14"/>
  <c r="P104" i="14"/>
  <c r="P93" i="14"/>
  <c r="P105" i="14"/>
  <c r="P107" i="14"/>
  <c r="P197" i="14"/>
  <c r="P198" i="14"/>
  <c r="P191" i="14"/>
  <c r="P192" i="14"/>
  <c r="P193" i="14"/>
  <c r="P194" i="14"/>
  <c r="P195" i="14"/>
  <c r="P200" i="14"/>
  <c r="P2" i="14"/>
  <c r="P109" i="14"/>
  <c r="P181" i="14"/>
  <c r="P110" i="14"/>
  <c r="P201" i="14"/>
  <c r="P202" i="14"/>
  <c r="P108" i="14"/>
  <c r="P117" i="14"/>
  <c r="P111" i="14"/>
  <c r="P112" i="14"/>
  <c r="P199" i="14"/>
  <c r="P182" i="14"/>
  <c r="P203" i="14"/>
  <c r="P204" i="14"/>
  <c r="P113" i="14"/>
  <c r="P114" i="14"/>
  <c r="P205" i="14"/>
  <c r="P115" i="14"/>
  <c r="P116" i="14"/>
  <c r="P126" i="14"/>
</calcChain>
</file>

<file path=xl/sharedStrings.xml><?xml version="1.0" encoding="utf-8"?>
<sst xmlns="http://schemas.openxmlformats.org/spreadsheetml/2006/main" count="12343" uniqueCount="673">
  <si>
    <t>BỆNH VIỆN TỪ DŨ</t>
  </si>
  <si>
    <t>Phòng CNTT</t>
  </si>
  <si>
    <t>DANH MỤC TÀI SẢN, VẬT TƯ TIÊU HAO THANH LÝ</t>
  </si>
  <si>
    <t>(Điều chuyển; Bán; Thanh lý)</t>
  </si>
  <si>
    <t>S
T
T</t>
  </si>
  <si>
    <t>Mã TS</t>
  </si>
  <si>
    <t>Tài Sản</t>
  </si>
  <si>
    <t>ND</t>
  </si>
  <si>
    <t>Khoa phòng</t>
  </si>
  <si>
    <t>Tình
trạng</t>
  </si>
  <si>
    <t>Ngày trả kho</t>
  </si>
  <si>
    <t>Ký
 hiệu
(Số lượng)</t>
  </si>
  <si>
    <t>Nước 
sản
 xuất</t>
  </si>
  <si>
    <t>Năm
 sản 
xuất</t>
  </si>
  <si>
    <t>Năm
 đưa
 vào
 sử 
dụng</t>
  </si>
  <si>
    <t>GIÁ TRỊ THEO SỔ SÁCH KẾ TOÁN
(đồng)</t>
  </si>
  <si>
    <t>HIỆN TRẠNG SỬ DỤNG 
(Cái, chiếc)</t>
  </si>
  <si>
    <t>GIÁ TRỊ ĐÁNH GIÁ LẠI
(đồng)</t>
  </si>
  <si>
    <t>Ghi chú</t>
  </si>
  <si>
    <t>Nguyên giá</t>
  </si>
  <si>
    <t>Giá trị 
còn lại</t>
  </si>
  <si>
    <t>Quản 
 lý nhà nước</t>
  </si>
  <si>
    <t>Hoạt động sự ngiệp</t>
  </si>
  <si>
    <t>Hoạt 
động
 khác</t>
  </si>
  <si>
    <t>Nguồn 
ngân 
sách</t>
  </si>
  <si>
    <t>Nguồn
 khác</t>
  </si>
  <si>
    <t>Kinh 
doanh</t>
  </si>
  <si>
    <t>Không 
kinh
 doanh</t>
  </si>
  <si>
    <t>a</t>
  </si>
  <si>
    <t>b</t>
  </si>
  <si>
    <t>c</t>
  </si>
  <si>
    <t>d</t>
  </si>
  <si>
    <t>e</t>
  </si>
  <si>
    <t>Máy vi tính</t>
  </si>
  <si>
    <t>Máy in</t>
  </si>
  <si>
    <t>Asus</t>
  </si>
  <si>
    <t>Khoa CĐHA</t>
  </si>
  <si>
    <t>KTS E7400 LCDSS17'' P4 2.8GHz</t>
  </si>
  <si>
    <t>Elead T61HCMTD</t>
  </si>
  <si>
    <t>TSCĐ</t>
  </si>
  <si>
    <t>DCLB</t>
  </si>
  <si>
    <t>Laser Epson</t>
  </si>
  <si>
    <t>Khoa Xét Nghiệm</t>
  </si>
  <si>
    <t>Davisoft</t>
  </si>
  <si>
    <t>GIAN-100</t>
  </si>
  <si>
    <t>Máy in bill</t>
  </si>
  <si>
    <t>GIAN-101</t>
  </si>
  <si>
    <t>GIAN-102</t>
  </si>
  <si>
    <t xml:space="preserve">Máy vi tính </t>
  </si>
  <si>
    <t>Phòng VTTTBYT</t>
  </si>
  <si>
    <t>LCD Samsung 17'' P4 - 3 GHz</t>
  </si>
  <si>
    <t>Phòng VTTTBYT chỉ gởi trả màn hình LCD mất mã</t>
  </si>
  <si>
    <t>Khoa PHCN</t>
  </si>
  <si>
    <t>Acer</t>
  </si>
  <si>
    <t>Cập nhật 08/06/2022</t>
  </si>
  <si>
    <t>Khoa CSTS</t>
  </si>
  <si>
    <t>HP</t>
  </si>
  <si>
    <t>Máy in nhiệt</t>
  </si>
  <si>
    <t>Chăm sóc trước sinh</t>
  </si>
  <si>
    <t>Khoa Nội Soi</t>
  </si>
  <si>
    <t>Thư ký - BGĐ</t>
  </si>
  <si>
    <t xml:space="preserve">Máy in </t>
  </si>
  <si>
    <t>Màn hình</t>
  </si>
  <si>
    <t>Samsung</t>
  </si>
  <si>
    <t>Phòng BGĐ</t>
  </si>
  <si>
    <t>Phòng HCQT</t>
  </si>
  <si>
    <t>Khoa Hậu Sản N</t>
  </si>
  <si>
    <t>Khoa Hiếm Muộn</t>
  </si>
  <si>
    <t>Laser Oki B411dn</t>
  </si>
  <si>
    <t>Máy vi tính Acer</t>
  </si>
  <si>
    <t>Epson</t>
  </si>
  <si>
    <t>HP P2014</t>
  </si>
  <si>
    <t>Mã TS cũ: 530</t>
  </si>
  <si>
    <t xml:space="preserve">Màn hình </t>
  </si>
  <si>
    <t>Khoa CCCĐ</t>
  </si>
  <si>
    <t>Buồng Hồi sức</t>
  </si>
  <si>
    <t>LCD HP 17'' E2180 2GHz</t>
  </si>
  <si>
    <t>Không mã</t>
  </si>
  <si>
    <t>Máy chiếu</t>
  </si>
  <si>
    <t>Laptop</t>
  </si>
  <si>
    <t>Máy in mã vạch</t>
  </si>
  <si>
    <t>Máy quét 2D</t>
  </si>
  <si>
    <t>KHTH</t>
  </si>
  <si>
    <t>Sanh</t>
  </si>
  <si>
    <t>VTTTBYT</t>
  </si>
  <si>
    <t>THTM</t>
  </si>
  <si>
    <t>Soi CTC</t>
  </si>
  <si>
    <t>Nội Soi</t>
  </si>
  <si>
    <t>Khoa Phụ</t>
  </si>
  <si>
    <t>CĐHA</t>
  </si>
  <si>
    <t>GMHS - HS</t>
  </si>
  <si>
    <t>Kỹ Thuật Chẩn Đoán</t>
  </si>
  <si>
    <t>Điều Dưỡng</t>
  </si>
  <si>
    <t>CCCĐ</t>
  </si>
  <si>
    <t>Khám Phụ Khoa</t>
  </si>
  <si>
    <t>Dược</t>
  </si>
  <si>
    <t>Sản A</t>
  </si>
  <si>
    <t>GMHS (B.PT)</t>
  </si>
  <si>
    <t>TCCB</t>
  </si>
  <si>
    <t>Sản N1</t>
  </si>
  <si>
    <t>Tổ Chức Cán Bộ</t>
  </si>
  <si>
    <t>Xét Nghiệm</t>
  </si>
  <si>
    <t>Hiếm muộn</t>
  </si>
  <si>
    <t>Cấp Cứu Chống Độc</t>
  </si>
  <si>
    <t>Doctor</t>
  </si>
  <si>
    <t>FPT Elead</t>
  </si>
  <si>
    <t>P4 3.0 ghz</t>
  </si>
  <si>
    <t>Oki B411dn</t>
  </si>
  <si>
    <t>Asus 4G</t>
  </si>
  <si>
    <t>Samsung 17' Atom</t>
  </si>
  <si>
    <t>KTS</t>
  </si>
  <si>
    <t>Dell xps 1340</t>
  </si>
  <si>
    <t>E2180 2.0ghz</t>
  </si>
  <si>
    <t>Asus Pentium R</t>
  </si>
  <si>
    <t>KTS E7400 P4 2.8 Ghz</t>
  </si>
  <si>
    <t>E7500</t>
  </si>
  <si>
    <t>Intermec pc43t</t>
  </si>
  <si>
    <t>Honeywell 1900g</t>
  </si>
  <si>
    <t>Epson LQ300+II</t>
  </si>
  <si>
    <t>Asus 2G</t>
  </si>
  <si>
    <t>Pentium</t>
  </si>
  <si>
    <t>Dual core</t>
  </si>
  <si>
    <t>Dell</t>
  </si>
  <si>
    <t>Core 2 Dual</t>
  </si>
  <si>
    <t>Hp 2055d</t>
  </si>
  <si>
    <t>E5400</t>
  </si>
  <si>
    <t>E7400</t>
  </si>
  <si>
    <t>FPT Elead T61</t>
  </si>
  <si>
    <t>Hp 1160</t>
  </si>
  <si>
    <t>Fpt Elead T61</t>
  </si>
  <si>
    <t>Hp 1215</t>
  </si>
  <si>
    <t>Hp Color M454</t>
  </si>
  <si>
    <t>Celeron</t>
  </si>
  <si>
    <t>Hp M401D</t>
  </si>
  <si>
    <t>Hp Z2</t>
  </si>
  <si>
    <t>Hp</t>
  </si>
  <si>
    <t>Core i3</t>
  </si>
  <si>
    <t>HP Z2 G4</t>
  </si>
  <si>
    <t>KTS E7400 2.8 Ghz</t>
  </si>
  <si>
    <t>2012</t>
  </si>
  <si>
    <t>2007</t>
  </si>
  <si>
    <t>2008</t>
  </si>
  <si>
    <t>2010</t>
  </si>
  <si>
    <t>2009</t>
  </si>
  <si>
    <t>2015</t>
  </si>
  <si>
    <t>2013</t>
  </si>
  <si>
    <t>2011</t>
  </si>
  <si>
    <t>2014</t>
  </si>
  <si>
    <t>2016</t>
  </si>
  <si>
    <t>2005</t>
  </si>
  <si>
    <t>2019</t>
  </si>
  <si>
    <t>ko HDD</t>
  </si>
  <si>
    <t>không HDD, không Ram</t>
  </si>
  <si>
    <t>Phiếu 14</t>
  </si>
  <si>
    <t>Phiếu 22</t>
  </si>
  <si>
    <t>Phiếu 15</t>
  </si>
  <si>
    <t>Phiếu 16</t>
  </si>
  <si>
    <t>Phiếu 13</t>
  </si>
  <si>
    <t>Phiếu 18</t>
  </si>
  <si>
    <t>Phiếu 23</t>
  </si>
  <si>
    <t>Phiếu 33</t>
  </si>
  <si>
    <t>Phiếu 32</t>
  </si>
  <si>
    <t>Phiếu 31</t>
  </si>
  <si>
    <t>Phiếu 35</t>
  </si>
  <si>
    <t>Phiếu 43</t>
  </si>
  <si>
    <t>Phiếu 44</t>
  </si>
  <si>
    <t>Phiếu 68</t>
  </si>
  <si>
    <t>Phiếu 92</t>
  </si>
  <si>
    <t>Phiếu 133</t>
  </si>
  <si>
    <t>Phiếu 152</t>
  </si>
  <si>
    <t>Phiếu 214</t>
  </si>
  <si>
    <t>Phiếu 224</t>
  </si>
  <si>
    <t>Phiếu 243</t>
  </si>
  <si>
    <t>Phiếu 248</t>
  </si>
  <si>
    <t>Phiếu 279</t>
  </si>
  <si>
    <t>Phiếu 8</t>
  </si>
  <si>
    <t>Phiếu 29</t>
  </si>
  <si>
    <t>Phiếu 42</t>
  </si>
  <si>
    <t>Phiếu 80</t>
  </si>
  <si>
    <t>Màn hình LCD</t>
  </si>
  <si>
    <t>Màn chiếu</t>
  </si>
  <si>
    <t>Máy quét mã vạch</t>
  </si>
  <si>
    <t>Khám Phụ Khoa 191</t>
  </si>
  <si>
    <t>KPK 191</t>
  </si>
  <si>
    <t>GMHS - PM</t>
  </si>
  <si>
    <t>Hậu Phẫu</t>
  </si>
  <si>
    <t>Ung bứu phụ khoa</t>
  </si>
  <si>
    <t>Kiểm Soát Nhiễm Khuẩn</t>
  </si>
  <si>
    <t>Sản N2</t>
  </si>
  <si>
    <t>Sản N3</t>
  </si>
  <si>
    <t>Sản N4</t>
  </si>
  <si>
    <t>CTXH</t>
  </si>
  <si>
    <t>Sản H</t>
  </si>
  <si>
    <t>Kế Hoạch Gia Đình</t>
  </si>
  <si>
    <t>Asus 18.5 inch</t>
  </si>
  <si>
    <t>FPT 18.5 inch</t>
  </si>
  <si>
    <t>Hp 1102</t>
  </si>
  <si>
    <t>Samsung 17 inch</t>
  </si>
  <si>
    <t>Samsung 18,5 inch</t>
  </si>
  <si>
    <t>Asus 18,5 inch</t>
  </si>
  <si>
    <t>Hp 1102w</t>
  </si>
  <si>
    <t>Hp 1020</t>
  </si>
  <si>
    <t>Epson L120</t>
  </si>
  <si>
    <t>Hp 17 inch</t>
  </si>
  <si>
    <t>Dataprint</t>
  </si>
  <si>
    <t>Samsung 18.5 inch</t>
  </si>
  <si>
    <t>LCD HP</t>
  </si>
  <si>
    <t>Sam 4s</t>
  </si>
  <si>
    <t>Canon</t>
  </si>
  <si>
    <t>Epson LQ310</t>
  </si>
  <si>
    <t>Hp 18.5 inch</t>
  </si>
  <si>
    <t>18.5 inch</t>
  </si>
  <si>
    <t>Hp V194</t>
  </si>
  <si>
    <t>Fpt</t>
  </si>
  <si>
    <t>Lenovo</t>
  </si>
  <si>
    <t>HP 1102w</t>
  </si>
  <si>
    <t>LG 17 inch</t>
  </si>
  <si>
    <t>Datalogic</t>
  </si>
  <si>
    <t>HP 18.5 inch</t>
  </si>
  <si>
    <t>HP 20 inch</t>
  </si>
  <si>
    <t>Dell 18.5 inch</t>
  </si>
  <si>
    <t>Sam4s</t>
  </si>
  <si>
    <t>2017</t>
  </si>
  <si>
    <t>2018</t>
  </si>
  <si>
    <t>Phiếu 17</t>
  </si>
  <si>
    <t>Phiếu 1</t>
  </si>
  <si>
    <t>Phiếu 25</t>
  </si>
  <si>
    <t>Phiếu 28</t>
  </si>
  <si>
    <t>Phiếu 24</t>
  </si>
  <si>
    <t>Phiếu 30</t>
  </si>
  <si>
    <t>Phiếu 70</t>
  </si>
  <si>
    <t>Phiếu 97</t>
  </si>
  <si>
    <t>Phiếu 114</t>
  </si>
  <si>
    <t>Phiếu 122</t>
  </si>
  <si>
    <t>Phiếu 145</t>
  </si>
  <si>
    <t>Phiếu 151</t>
  </si>
  <si>
    <t>Phiếu 158</t>
  </si>
  <si>
    <t>Phiếu 167</t>
  </si>
  <si>
    <t>Phiếu 175</t>
  </si>
  <si>
    <t>Phiếu 177</t>
  </si>
  <si>
    <t>Phiếu 176</t>
  </si>
  <si>
    <t>Phiếu 156</t>
  </si>
  <si>
    <t>Phiếu 188</t>
  </si>
  <si>
    <t>Phiếu 194</t>
  </si>
  <si>
    <t>Phiếu 200</t>
  </si>
  <si>
    <t>Phiếu 203</t>
  </si>
  <si>
    <t>Phiếu 209</t>
  </si>
  <si>
    <t>Phiếu 212</t>
  </si>
  <si>
    <t>Phiếu 249</t>
  </si>
  <si>
    <t>Phiếu 229</t>
  </si>
  <si>
    <t>Phiếu 11</t>
  </si>
  <si>
    <t>Phiếu 19</t>
  </si>
  <si>
    <t>Phiếu 34</t>
  </si>
  <si>
    <t>Phòng CTXH</t>
  </si>
  <si>
    <t>Phòng Điều Dưỡng</t>
  </si>
  <si>
    <t>Khoa Dược</t>
  </si>
  <si>
    <t>Khoa Hậu Phẫu</t>
  </si>
  <si>
    <t>Khoa KHGĐ</t>
  </si>
  <si>
    <t>Phòng KHTH</t>
  </si>
  <si>
    <t>Khoa Sản A</t>
  </si>
  <si>
    <t>Khoa Sanh</t>
  </si>
  <si>
    <t>Phòng TCCB</t>
  </si>
  <si>
    <t>Khoa THTM</t>
  </si>
  <si>
    <t>Khoa UBPK</t>
  </si>
  <si>
    <t>Cập nhật 09/06/2022 - Chưa kiểm đối chiếu kho</t>
  </si>
  <si>
    <t>Phòng VTTTBYT 
chỉ gởi trả màn hình LCD mất mã</t>
  </si>
  <si>
    <t>STT</t>
  </si>
  <si>
    <t>TÊN THIẾT BỊ</t>
  </si>
  <si>
    <t>MÃ TS</t>
  </si>
  <si>
    <t>KHOA PHÒNG</t>
  </si>
  <si>
    <t>THỜI GIAN TRẢ KHO</t>
  </si>
  <si>
    <t>TÌNH TRẠNG</t>
  </si>
  <si>
    <t>GHI CHÚ</t>
  </si>
  <si>
    <t>Máy in HP 1102W</t>
  </si>
  <si>
    <t>Không giấy trả</t>
  </si>
  <si>
    <t>Kiểm tra lại</t>
  </si>
  <si>
    <t>LCD Samsung</t>
  </si>
  <si>
    <t>Buồng KTCĐ</t>
  </si>
  <si>
    <t>Kiểm tra lại, 178 hay 187</t>
  </si>
  <si>
    <t xml:space="preserve">MVT Asus </t>
  </si>
  <si>
    <t>MVT NSKTS</t>
  </si>
  <si>
    <t>Máy in OKI B431Dn</t>
  </si>
  <si>
    <t>Máy in OKI B411Dn</t>
  </si>
  <si>
    <t>MVT Bộ HP</t>
  </si>
  <si>
    <t xml:space="preserve">MVT FPT </t>
  </si>
  <si>
    <t>Máy in màu Epson L310</t>
  </si>
  <si>
    <t>LCD FPT</t>
  </si>
  <si>
    <t>?</t>
  </si>
  <si>
    <t>%</t>
  </si>
  <si>
    <t>LCD LG</t>
  </si>
  <si>
    <t>Máy in bill King Pro</t>
  </si>
  <si>
    <t>Khám phụ khoa</t>
  </si>
  <si>
    <t>MVT Dell7</t>
  </si>
  <si>
    <t>TCKT</t>
  </si>
  <si>
    <t>LCD Ben-Q</t>
  </si>
  <si>
    <t>Máy in Bill</t>
  </si>
  <si>
    <t>Máy in HP Pro 400</t>
  </si>
  <si>
    <t>Máy in MFC</t>
  </si>
  <si>
    <t>Máy in HP 2015D</t>
  </si>
  <si>
    <t>Phòng CĐT</t>
  </si>
  <si>
    <t>Khám phụ khoa 191</t>
  </si>
  <si>
    <t>Máy in bill Data Print</t>
  </si>
  <si>
    <t>Kiểm tra lại'</t>
  </si>
  <si>
    <t>DANH SÁCH TÀI SẢN &amp; DCLB KHOA PHÒNG TRẢ KHO THANH LÝ CẦN KIỂM TRA LẠI</t>
  </si>
  <si>
    <t>LCD Dell</t>
  </si>
  <si>
    <t>MVT Samsung</t>
  </si>
  <si>
    <t>LCD Asus</t>
  </si>
  <si>
    <t>Thư ký BGĐ</t>
  </si>
  <si>
    <t>LCD Lenovo</t>
  </si>
  <si>
    <t>Phòng QLCL</t>
  </si>
  <si>
    <t>Khoa XN</t>
  </si>
  <si>
    <t>Máy in kim Epson</t>
  </si>
  <si>
    <t>Máy in kim</t>
  </si>
  <si>
    <t>Máy in HP 1160</t>
  </si>
  <si>
    <t>Máy in Oki Plush 1190</t>
  </si>
  <si>
    <t>Máy in kim LQ 300 +II</t>
  </si>
  <si>
    <t>Máy in kim Epson LQ 310</t>
  </si>
  <si>
    <t>Máy in kim Epson LQ 300 +II</t>
  </si>
  <si>
    <t>Máy in kim Epson Plush 1190</t>
  </si>
  <si>
    <t>1012/18</t>
  </si>
  <si>
    <t>Máy in Epson LQ 590</t>
  </si>
  <si>
    <t>Máy in Lexmark</t>
  </si>
  <si>
    <t>Máy in HP 1300</t>
  </si>
  <si>
    <t>Máy in HP 2035</t>
  </si>
  <si>
    <t>Máy in Canon 6000</t>
  </si>
  <si>
    <t>Máy in HP 1006</t>
  </si>
  <si>
    <t>Máy in Canon IP 1600</t>
  </si>
  <si>
    <t>Máy in HP 2055D</t>
  </si>
  <si>
    <t>Máy in HP CP 1215</t>
  </si>
  <si>
    <t>Máy in Epson LQ 310</t>
  </si>
  <si>
    <t>Khám phụ khoa 227</t>
  </si>
  <si>
    <t>Máy in Canon 3300</t>
  </si>
  <si>
    <t>MVT</t>
  </si>
  <si>
    <t>MVT Dell &amp; LCD Dell (máy bộ)</t>
  </si>
  <si>
    <t>MVT Dell (máy bộ)</t>
  </si>
  <si>
    <t>Khoa Mole</t>
  </si>
  <si>
    <t>MVT Emachines</t>
  </si>
  <si>
    <t>MVT Lenovo</t>
  </si>
  <si>
    <t>MVT HP</t>
  </si>
  <si>
    <t>MVT Dell Optiplex 380</t>
  </si>
  <si>
    <t>MVT Dell</t>
  </si>
  <si>
    <t>Máy in HP Pro 402d</t>
  </si>
  <si>
    <t>DA</t>
  </si>
  <si>
    <t>Cập nhật ngày 27/6/2022</t>
  </si>
  <si>
    <t>CNTT02</t>
  </si>
  <si>
    <t>CSTS 227</t>
  </si>
  <si>
    <t>Trí  CNTT</t>
  </si>
  <si>
    <t xml:space="preserve">Khám phụ khoa </t>
  </si>
  <si>
    <t>153040657 &amp; 153050049</t>
  </si>
  <si>
    <t>0000119</t>
  </si>
  <si>
    <t>Phòng TCKT</t>
  </si>
  <si>
    <t>I -TÀI SẢN CỐ ĐỊNH</t>
  </si>
  <si>
    <t>Phiếu 103</t>
  </si>
  <si>
    <t>Mã TS cũ: 530 - Phiếu 103</t>
  </si>
  <si>
    <t>Số phiếu 121</t>
  </si>
  <si>
    <t>Phiếu 140</t>
  </si>
  <si>
    <t>Phiếu 91</t>
  </si>
  <si>
    <t>Phiếu 54</t>
  </si>
  <si>
    <t>Phiều 84</t>
  </si>
  <si>
    <t>Phiếu 84</t>
  </si>
  <si>
    <t>Phiếu 79</t>
  </si>
  <si>
    <t>Phiếu 38</t>
  </si>
  <si>
    <t>Làm theo giấy TCKT (Anh Nam ký) - Phiếu 95</t>
  </si>
  <si>
    <t>Phiếu 3</t>
  </si>
  <si>
    <t>Phiếu 235</t>
  </si>
  <si>
    <t>Phiếu 258</t>
  </si>
  <si>
    <t>Phiếu 234</t>
  </si>
  <si>
    <t>Phiếu 257</t>
  </si>
  <si>
    <t>Phiếu 256</t>
  </si>
  <si>
    <t>Phiếu 107</t>
  </si>
  <si>
    <t>Hp Color LaserJet Pro</t>
  </si>
  <si>
    <t>(Tính thiết bị trả 2021 &amp; 2022)</t>
  </si>
  <si>
    <t>Phiếu 116</t>
  </si>
  <si>
    <t>Phiếu 115</t>
  </si>
  <si>
    <t>Phiếu 155</t>
  </si>
  <si>
    <t>Máy in mã vạch PC43T</t>
  </si>
  <si>
    <t>Máy tính</t>
  </si>
  <si>
    <t>Giant</t>
  </si>
  <si>
    <t>Phiếu 112</t>
  </si>
  <si>
    <t>AOC</t>
  </si>
  <si>
    <t>Intel E7400 P4 - 2.8 GHz</t>
  </si>
  <si>
    <t>Phiếu 150</t>
  </si>
  <si>
    <t>Khoa GMHS - Buồng Hồi sức</t>
  </si>
  <si>
    <t>Phiếu 105</t>
  </si>
  <si>
    <t>Phiếu 100</t>
  </si>
  <si>
    <t>Asus 2 GB</t>
  </si>
  <si>
    <t>Samsung Core I3 - 14''</t>
  </si>
  <si>
    <t>HP Compad</t>
  </si>
  <si>
    <t>Phiếu 138</t>
  </si>
  <si>
    <t>Phiếu 81</t>
  </si>
  <si>
    <t>Phiếu 71</t>
  </si>
  <si>
    <t>Yêu cầu lọc 2021, 2022 bỏ ra - 20/10/22</t>
  </si>
  <si>
    <t>LG</t>
  </si>
  <si>
    <t>Phiếu 129</t>
  </si>
  <si>
    <t>Phiếu 63</t>
  </si>
  <si>
    <t>Phiếu 95</t>
  </si>
  <si>
    <t>Phiếu 56</t>
  </si>
  <si>
    <t>Khoa Hậu sản N1</t>
  </si>
  <si>
    <t>Epson L805</t>
  </si>
  <si>
    <t>Intermec</t>
  </si>
  <si>
    <t>Phiếu 139</t>
  </si>
  <si>
    <t>Phiếu 162</t>
  </si>
  <si>
    <t>Epson L1110</t>
  </si>
  <si>
    <t>Phiếu 119</t>
  </si>
  <si>
    <t>Phiếu 154</t>
  </si>
  <si>
    <t>Phiếu 94</t>
  </si>
  <si>
    <t>LCD Samsung 17'' - P4 - 3 GHz</t>
  </si>
  <si>
    <t>KTS E7400 - LCD HP 17'' - 2.8 GHz</t>
  </si>
  <si>
    <t>Asus BM 6820</t>
  </si>
  <si>
    <t>Phiếu 149</t>
  </si>
  <si>
    <t>Phiếu 101</t>
  </si>
  <si>
    <t>Phiếu 147</t>
  </si>
  <si>
    <t>Phiếu 153 &amp; 157 -&gt; trùng tên ts khác số phiếu?</t>
  </si>
  <si>
    <t>Phiếu 203 -&gt; Hỏi lại cá nhân, khoa phòng</t>
  </si>
  <si>
    <t>Phiếu 158 - Update 24/10/2022</t>
  </si>
  <si>
    <t>Khoa GPB</t>
  </si>
  <si>
    <t>Khoa Kỹ thuật chẩn đoán</t>
  </si>
  <si>
    <t>Khoa Sản M</t>
  </si>
  <si>
    <t>II- DỤNG CỤ LÂU BỀN</t>
  </si>
  <si>
    <t>Cập nhật 28/10/2022</t>
  </si>
  <si>
    <t>Làm theo giấy TCKT (Ths Nam ký) - Phiếu 95</t>
  </si>
  <si>
    <t>Làm theo giấy TCKT (ThsNam ký) - Phiếu 95</t>
  </si>
  <si>
    <t>Phiếu 153 &amp; 157 
-&gt; trùng tên ts khác số phiếu</t>
  </si>
  <si>
    <t>Lập bảng</t>
  </si>
  <si>
    <t xml:space="preserve">Phó trưởng phòng </t>
  </si>
  <si>
    <t xml:space="preserve">Phiếu 203 </t>
  </si>
  <si>
    <t xml:space="preserve">bỏ ra đã thanh lí </t>
  </si>
  <si>
    <t>TP. Hồ Chí Minh, ngày 22 tháng 12 năm 2022</t>
  </si>
  <si>
    <t xml:space="preserve">DANH MỤC TÀI SẢN, VẬT TƯ TIÊU HAO THANH LÝ </t>
  </si>
  <si>
    <t>Máy Scan</t>
  </si>
  <si>
    <t>Máy đọc mã vạch</t>
  </si>
  <si>
    <t>Máy in HP</t>
  </si>
  <si>
    <t xml:space="preserve">Máy tính </t>
  </si>
  <si>
    <t xml:space="preserve">Máy chiếu </t>
  </si>
  <si>
    <t>Máy in thẻ nhựa</t>
  </si>
  <si>
    <t>Thiết bị chuyển mạch Switch</t>
  </si>
  <si>
    <t xml:space="preserve">Khoa Giải Phẫu Bệnh </t>
  </si>
  <si>
    <t>Khoa Sơ Sinh</t>
  </si>
  <si>
    <t>Khoa Kỹ Thuật Chẩn Đoán</t>
  </si>
  <si>
    <t>Khoa Ung Bứu Phụ Khoa</t>
  </si>
  <si>
    <t>Khoa Hậu Sản N1</t>
  </si>
  <si>
    <t>Khoa PT-GMHS_Buồng PT</t>
  </si>
  <si>
    <t>Khoa Hiếm Muộn (TTTON)</t>
  </si>
  <si>
    <t>Khoa Hiếm Muộn (Khoa Khám)</t>
  </si>
  <si>
    <t>Khoa Khám Phụ Khoa 227</t>
  </si>
  <si>
    <t>Khoa Khám Phụ Khoa 191</t>
  </si>
  <si>
    <t>Khoa PT-GMHS_Buồng GMHS</t>
  </si>
  <si>
    <t>Khoa Chăm Sóc Trước Sinh</t>
  </si>
  <si>
    <t>Khoa Kế Hoạch Gia Đình</t>
  </si>
  <si>
    <t>Phòng Quản Lý Chất Lượng</t>
  </si>
  <si>
    <t>Khoa Sản N1</t>
  </si>
  <si>
    <t>Khoa Kiểm Soát Nhiễm Khuẩn</t>
  </si>
  <si>
    <t>Phòng Công Tác Xã Hội</t>
  </si>
  <si>
    <t>Khoa PT_GMHS - Buồng Hồi Sức</t>
  </si>
  <si>
    <t>Khoa Sản H</t>
  </si>
  <si>
    <t>Hư mainboard, không có linh kiện thay thế</t>
  </si>
  <si>
    <t>Hư board, không có linh kiện thay thế</t>
  </si>
  <si>
    <t>Hư tấm nền panel</t>
  </si>
  <si>
    <t>Hư mainboard</t>
  </si>
  <si>
    <t>Hư mắt đọc, không có linh kiện thay thế</t>
  </si>
  <si>
    <t>Hư trục cơ, không có linh kiện thay thế</t>
  </si>
  <si>
    <t>Hư đầu nhiệt</t>
  </si>
  <si>
    <t>Hư nhòe bóng mờ</t>
  </si>
  <si>
    <t>Hư nhòe đóm trắng</t>
  </si>
  <si>
    <t>Hư mainboard, cụm sấy &amp; trục ép</t>
  </si>
  <si>
    <t>Hư mainboatd, cụm sấy</t>
  </si>
  <si>
    <t>Hư mainboard, đầu nhiệt</t>
  </si>
  <si>
    <t>Hư mainboard, cụm sấy</t>
  </si>
  <si>
    <t>Hư mainboard, cable</t>
  </si>
  <si>
    <t>Hư cụm sấy &amp; trục ép</t>
  </si>
  <si>
    <t>Hư nguồn</t>
  </si>
  <si>
    <t>Hư nguồn cao áp</t>
  </si>
  <si>
    <t>Hư cụm cơ</t>
  </si>
  <si>
    <t>Hư cụm sấy, bao lụa</t>
  </si>
  <si>
    <t>Hư bánh răng, hư đầu nhiệt</t>
  </si>
  <si>
    <t>Hư mainboard, hư đầu nhiệt</t>
  </si>
  <si>
    <t>Hư trục cơ</t>
  </si>
  <si>
    <t>Hư mainboard, hư cụm sấy</t>
  </si>
  <si>
    <t>Hư đầu nhiệt, hư cơ</t>
  </si>
  <si>
    <t>Hư đầu nhiệt, hư mainboard</t>
  </si>
  <si>
    <t>Hư mainboard, hư nguồn</t>
  </si>
  <si>
    <t>Hư cơ</t>
  </si>
  <si>
    <t>Hư bóng, hư mainboard</t>
  </si>
  <si>
    <t>Hư cụm sấy, hư mainboard</t>
  </si>
  <si>
    <t>Hư đầu nhiệt, không có linh kiện thay thế</t>
  </si>
  <si>
    <t>Hư mainboard, hư ổ cứng</t>
  </si>
  <si>
    <t>Hư đầu phun mực, lỗi không trộn mực</t>
  </si>
  <si>
    <t>Hư mainboard, cháy tụ nguồn</t>
  </si>
  <si>
    <t>Hư mainboard, không lên nguồn</t>
  </si>
  <si>
    <t>Hư tấm nến panel</t>
  </si>
  <si>
    <t>Gãy chốt kéo giấy, bánh răng mòn,
không lên nguồn</t>
  </si>
  <si>
    <t>Hư trục ép &amp; cụm sấy</t>
  </si>
  <si>
    <t>Hư trực cơ</t>
  </si>
  <si>
    <t>Hư bộ phận cuốn giấy &amp; mainboard</t>
  </si>
  <si>
    <t>Hư đầu in</t>
  </si>
  <si>
    <t>Hư bộ cơ</t>
  </si>
  <si>
    <t>Hư nguồn, hư đầu in</t>
  </si>
  <si>
    <t>Hư đầu nhiệt và cơ cuốn giấy</t>
  </si>
  <si>
    <t>Hư cụm sấy</t>
  </si>
  <si>
    <t>Hư mainboard màn hình</t>
  </si>
  <si>
    <t>Hư đầu nhiệt không có hàng thay thế</t>
  </si>
  <si>
    <t>Hư bóng đèn</t>
  </si>
  <si>
    <t>Hư đèn scan</t>
  </si>
  <si>
    <t>Hư mainboard, pin</t>
  </si>
  <si>
    <t>Thiết bị hư main chạy không ổn định</t>
  </si>
  <si>
    <t>Hư tấm nền panel (loang 4 góc)</t>
  </si>
  <si>
    <t>Hư cụm sấy, cổ nhông, và trục ép</t>
  </si>
  <si>
    <t>Hư cảm biến quét barcode</t>
  </si>
  <si>
    <t>Hư đầu nhiệt, bộ cơ</t>
  </si>
  <si>
    <t>Hư main</t>
  </si>
  <si>
    <t>Hư mainboard, cpu</t>
  </si>
  <si>
    <t>25/10/2023</t>
  </si>
  <si>
    <t>Oki B411 dn</t>
  </si>
  <si>
    <t>HP P2035</t>
  </si>
  <si>
    <t>Acer 17 inch</t>
  </si>
  <si>
    <t>Compaq</t>
  </si>
  <si>
    <t>HP G4010 - 6000003497</t>
  </si>
  <si>
    <t>YouJie 4600</t>
  </si>
  <si>
    <t>Epson LQ 310</t>
  </si>
  <si>
    <t>Epson LQ 300 +II</t>
  </si>
  <si>
    <t>HP 1102W</t>
  </si>
  <si>
    <t>HP 1102</t>
  </si>
  <si>
    <t>Oki 1190 Plus</t>
  </si>
  <si>
    <t>Sam 4S - Bill</t>
  </si>
  <si>
    <t>Data Print - Bill</t>
  </si>
  <si>
    <t>HP 17 Inch</t>
  </si>
  <si>
    <t>Data Logic</t>
  </si>
  <si>
    <t>Gaint 100</t>
  </si>
  <si>
    <t>Dell 17 ihch</t>
  </si>
  <si>
    <t>FPT Elead 18RH 17 inch</t>
  </si>
  <si>
    <t>E7560</t>
  </si>
  <si>
    <t>HP P2055D</t>
  </si>
  <si>
    <t>HP P6-22111-G640</t>
  </si>
  <si>
    <t>FPT Elead T1HCMTD</t>
  </si>
  <si>
    <t>Intel 2 GB</t>
  </si>
  <si>
    <t>HP M401D</t>
  </si>
  <si>
    <t>HP Pro 402D</t>
  </si>
  <si>
    <t>HP Pro 400</t>
  </si>
  <si>
    <t xml:space="preserve">FPT Elead </t>
  </si>
  <si>
    <t>Intermec PC43T</t>
  </si>
  <si>
    <t>HP P2015</t>
  </si>
  <si>
    <t>Dell 23 inch</t>
  </si>
  <si>
    <t>HP V194 18.5 inch</t>
  </si>
  <si>
    <t>HP Prodesk 400 G3 MT</t>
  </si>
  <si>
    <t>Toshiba 1061TU</t>
  </si>
  <si>
    <t>Asus 4 GB</t>
  </si>
  <si>
    <t>HP P1102W</t>
  </si>
  <si>
    <t xml:space="preserve">HP </t>
  </si>
  <si>
    <t>Ricoh</t>
  </si>
  <si>
    <t>HP P2015D</t>
  </si>
  <si>
    <t xml:space="preserve">Samsung </t>
  </si>
  <si>
    <t>Epson L10</t>
  </si>
  <si>
    <t>FPT Elead T61HCMTD</t>
  </si>
  <si>
    <t>CP 1025</t>
  </si>
  <si>
    <t>Intel Dual Core E5800 2 GB</t>
  </si>
  <si>
    <t>HP Intel Core I3 - 7100</t>
  </si>
  <si>
    <t>Bill Giant 100 
(Greyb5ay5000014)</t>
  </si>
  <si>
    <t>Canon 151dw</t>
  </si>
  <si>
    <t>3MX35N</t>
  </si>
  <si>
    <t>Acer Aspire 4736Z</t>
  </si>
  <si>
    <t>Overhead</t>
  </si>
  <si>
    <t>Epson L310</t>
  </si>
  <si>
    <t>HP Pro 3000s4</t>
  </si>
  <si>
    <t>EDI Secure</t>
  </si>
  <si>
    <t>Dell Vostro 3559</t>
  </si>
  <si>
    <t>LG 17 inch E19407</t>
  </si>
  <si>
    <t>HP Z230</t>
  </si>
  <si>
    <t>II - DỤNG CỤ LÂU BỀN</t>
  </si>
  <si>
    <t>Cập nhật 27/11/2023</t>
  </si>
  <si>
    <t>(Tính thiết bị trả kho theo số phiếu chuyển được lập từ 11/2022 đến 11/2023)</t>
  </si>
  <si>
    <t>còn sd</t>
  </si>
  <si>
    <t>ĐANG Ở PHÒNG CNTT</t>
  </si>
  <si>
    <t>Ở PHÒNG CNTT</t>
  </si>
  <si>
    <t>phòng CNTT</t>
  </si>
  <si>
    <t>không có mã ts này, xem lại</t>
  </si>
  <si>
    <t>Nhập sai mã từ 153010128 thành 153110128</t>
  </si>
  <si>
    <t>khoa khám phụ khoa</t>
  </si>
  <si>
    <t>nhập sai mã từ 153040691 thành 153040491</t>
  </si>
  <si>
    <t>Số phiếu 207 (Số phiếu cũ 91 - Phòng CNTT)</t>
  </si>
  <si>
    <t>Số phiếu 147 (Số phiếu cũ 8 - Phòng CNTT)</t>
  </si>
  <si>
    <t>Số phiếu 205 (Số phiếu cũ 104 - Phòng CNNT)</t>
  </si>
  <si>
    <t>Số phiếu 206 (Số phiếu cũ 12 - Phòng CNTT)</t>
  </si>
  <si>
    <t>Số phiếu 148 (Số phiếu cũ 9 - Phòng CNTT)</t>
  </si>
  <si>
    <t>Số phiếu 24</t>
  </si>
  <si>
    <t>Số phiếu 98</t>
  </si>
  <si>
    <t>Số phiếu 22</t>
  </si>
  <si>
    <t>Số phiếu 34</t>
  </si>
  <si>
    <t>Số phiếu 42</t>
  </si>
  <si>
    <t>Số phiếu 45</t>
  </si>
  <si>
    <t>Số phiếu 60</t>
  </si>
  <si>
    <t>Số phiếu 61</t>
  </si>
  <si>
    <t>Số phiếu 46</t>
  </si>
  <si>
    <t>Số phiếu 77</t>
  </si>
  <si>
    <t>Số phiếu 78</t>
  </si>
  <si>
    <t>Số phiếu 79</t>
  </si>
  <si>
    <t>Số phiếu 80</t>
  </si>
  <si>
    <t>Số phiếu 84</t>
  </si>
  <si>
    <t>Số phiếu 89</t>
  </si>
  <si>
    <t>Số phiếu 97</t>
  </si>
  <si>
    <t>Số phiếu 92</t>
  </si>
  <si>
    <t>Số phiếu 99</t>
  </si>
  <si>
    <t>Số phiếu 102</t>
  </si>
  <si>
    <t>Số phiếu 107</t>
  </si>
  <si>
    <t>Số phiếu 115</t>
  </si>
  <si>
    <t>Số phiếu 126</t>
  </si>
  <si>
    <t>Số phiếu 127</t>
  </si>
  <si>
    <t>Số phiếu 133</t>
  </si>
  <si>
    <t>Số phiếu 137</t>
  </si>
  <si>
    <t>Số phiếu 142</t>
  </si>
  <si>
    <t>Số phiếu 144</t>
  </si>
  <si>
    <t>Số phiếu 145</t>
  </si>
  <si>
    <t>Số phiếu 146</t>
  </si>
  <si>
    <t>Số phiếu 119</t>
  </si>
  <si>
    <t>Số phiếu 149</t>
  </si>
  <si>
    <t>Số phiếu 151</t>
  </si>
  <si>
    <t>Số phiếu 152</t>
  </si>
  <si>
    <t>Số phiếu 156</t>
  </si>
  <si>
    <t>Số phiếu 159</t>
  </si>
  <si>
    <t>Số phiếu 160</t>
  </si>
  <si>
    <t>Số phiếu 165</t>
  </si>
  <si>
    <t>Số phiếu 173</t>
  </si>
  <si>
    <t>Số phiếu 167</t>
  </si>
  <si>
    <t>Số phiếu 175</t>
  </si>
  <si>
    <t>Số phiếu 178</t>
  </si>
  <si>
    <t>Số phiếu 181</t>
  </si>
  <si>
    <t>Số phiếu 185</t>
  </si>
  <si>
    <t>Số phiếu 186</t>
  </si>
  <si>
    <t>Số phiếu 129</t>
  </si>
  <si>
    <t>Số phiếu 20</t>
  </si>
  <si>
    <t>Số phiếu 30</t>
  </si>
  <si>
    <t>Số phiếu 29</t>
  </si>
  <si>
    <t>Số phiếu 31</t>
  </si>
  <si>
    <t>Số phiếu 28</t>
  </si>
  <si>
    <t>Số phiếu 37</t>
  </si>
  <si>
    <t>Số phiếu 38</t>
  </si>
  <si>
    <t>Số phiếu 36</t>
  </si>
  <si>
    <t>Số phiếu 39</t>
  </si>
  <si>
    <t>Số phiếu 44</t>
  </si>
  <si>
    <t>Số phiếu 41</t>
  </si>
  <si>
    <t>Số phiếu 47</t>
  </si>
  <si>
    <t>Số phiếu 49</t>
  </si>
  <si>
    <t>Số phiếu 51</t>
  </si>
  <si>
    <t>Số phiếu 53</t>
  </si>
  <si>
    <t>Số phiếu 56</t>
  </si>
  <si>
    <t>Số phiếu 55</t>
  </si>
  <si>
    <t>Số phiếu 58</t>
  </si>
  <si>
    <t>Số phiếu 57</t>
  </si>
  <si>
    <t>Số phiếu 52</t>
  </si>
  <si>
    <t>Số phiếu 63</t>
  </si>
  <si>
    <t>Số phiếu 71</t>
  </si>
  <si>
    <t>Số phiếu 72</t>
  </si>
  <si>
    <t>Số phiếu 82</t>
  </si>
  <si>
    <t>Số phiếu 85</t>
  </si>
  <si>
    <t>Số phiếu 90</t>
  </si>
  <si>
    <t>Số phiếu 91</t>
  </si>
  <si>
    <t>Số phiếu 95</t>
  </si>
  <si>
    <t>Số phiếu 96</t>
  </si>
  <si>
    <t>Số phiếu 101</t>
  </si>
  <si>
    <t>Số phiếu 104</t>
  </si>
  <si>
    <t>Số phiếu 103</t>
  </si>
  <si>
    <t>Số phiếu 108</t>
  </si>
  <si>
    <t>Số phiếu 111</t>
  </si>
  <si>
    <t>Số phiếu 112</t>
  </si>
  <si>
    <t>Số phiếu 118</t>
  </si>
  <si>
    <t>Số phiếu 128</t>
  </si>
  <si>
    <t>Số phiếu 130</t>
  </si>
  <si>
    <t>Số phiếu 132</t>
  </si>
  <si>
    <t>Số phiếu 131</t>
  </si>
  <si>
    <t>Số phiếu 135</t>
  </si>
  <si>
    <t>Số phiếu 122</t>
  </si>
  <si>
    <t>Gía trị đánh giá còn lại 
(đồng)</t>
  </si>
  <si>
    <t>Nướcsản
 xuất</t>
  </si>
  <si>
    <t>Phụ Lục đính kèm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</si>
</sst>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name val="Calibri Light"/>
      <family val="1"/>
      <charset val="163"/>
      <scheme val="major"/>
    </font>
    <font>
      <b/>
      <sz val="10"/>
      <name val="Calibri Light"/>
      <family val="1"/>
      <charset val="163"/>
      <scheme val="major"/>
    </font>
    <font>
      <b/>
      <i/>
      <sz val="10"/>
      <name val="Calibri Light"/>
      <family val="1"/>
      <charset val="163"/>
      <scheme val="major"/>
    </font>
    <font>
      <sz val="11"/>
      <color theme="1"/>
      <name val="Calibri Light"/>
      <family val="1"/>
      <charset val="163"/>
      <scheme val="major"/>
    </font>
    <font>
      <sz val="11"/>
      <name val="Calibri Light"/>
      <family val="1"/>
      <charset val="163"/>
      <scheme val="major"/>
    </font>
    <font>
      <sz val="11"/>
      <color rgb="FFFF0000"/>
      <name val="Calibri Light"/>
      <family val="1"/>
      <charset val="163"/>
      <scheme val="major"/>
    </font>
    <font>
      <sz val="10"/>
      <name val="Calibri Light"/>
      <family val="1"/>
      <charset val="163"/>
      <scheme val="maj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i/>
      <sz val="11"/>
      <name val="Times New Roman"/>
      <family val="1"/>
    </font>
    <font>
      <sz val="11"/>
      <name val="Calibri"/>
      <family val="2"/>
      <scheme val="minor"/>
    </font>
    <font>
      <i/>
      <sz val="11"/>
      <color theme="1"/>
      <name val="Times New Roman"/>
      <family val="1"/>
    </font>
    <font>
      <sz val="10"/>
      <color indexed="8"/>
      <name val="Times New Roman"/>
      <family val="1"/>
    </font>
    <font>
      <b/>
      <sz val="14"/>
      <color theme="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50505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50505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505050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" fillId="0" borderId="0"/>
  </cellStyleXfs>
  <cellXfs count="441">
    <xf numFmtId="0" fontId="0" fillId="0" borderId="0" xfId="0"/>
    <xf numFmtId="14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3" fillId="0" borderId="0" xfId="2" applyFont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1" fillId="0" borderId="0" xfId="2"/>
    <xf numFmtId="0" fontId="3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0" fontId="13" fillId="2" borderId="2" xfId="2" applyFont="1" applyFill="1" applyBorder="1" applyAlignment="1">
      <alignment horizontal="center" vertical="center" wrapText="1"/>
    </xf>
    <xf numFmtId="164" fontId="13" fillId="2" borderId="2" xfId="1" applyNumberFormat="1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/>
    </xf>
    <xf numFmtId="0" fontId="1" fillId="0" borderId="0" xfId="2" applyAlignment="1">
      <alignment horizont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/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/>
    <xf numFmtId="1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4" fontId="16" fillId="0" borderId="10" xfId="0" applyNumberFormat="1" applyFont="1" applyBorder="1" applyAlignment="1">
      <alignment horizontal="center" vertical="center"/>
    </xf>
    <xf numFmtId="14" fontId="16" fillId="0" borderId="6" xfId="0" applyNumberFormat="1" applyFont="1" applyBorder="1" applyAlignment="1">
      <alignment horizontal="center" vertical="center"/>
    </xf>
    <xf numFmtId="14" fontId="16" fillId="0" borderId="6" xfId="0" quotePrefix="1" applyNumberFormat="1" applyFont="1" applyBorder="1" applyAlignment="1">
      <alignment horizontal="center" vertical="center"/>
    </xf>
    <xf numFmtId="14" fontId="16" fillId="0" borderId="4" xfId="0" quotePrefix="1" applyNumberFormat="1" applyFont="1" applyBorder="1" applyAlignment="1">
      <alignment horizontal="center" vertical="center"/>
    </xf>
    <xf numFmtId="14" fontId="15" fillId="0" borderId="5" xfId="0" applyNumberFormat="1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14" fontId="15" fillId="0" borderId="0" xfId="0" applyNumberFormat="1" applyFont="1" applyAlignment="1">
      <alignment vertical="center"/>
    </xf>
    <xf numFmtId="0" fontId="18" fillId="0" borderId="10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49" fontId="16" fillId="0" borderId="10" xfId="0" applyNumberFormat="1" applyFont="1" applyBorder="1" applyAlignment="1">
      <alignment horizontal="left"/>
    </xf>
    <xf numFmtId="49" fontId="16" fillId="0" borderId="4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9" fontId="16" fillId="0" borderId="6" xfId="0" applyNumberFormat="1" applyFont="1" applyBorder="1" applyAlignment="1">
      <alignment horizontal="left"/>
    </xf>
    <xf numFmtId="0" fontId="7" fillId="0" borderId="1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5" fillId="0" borderId="0" xfId="0" applyFont="1"/>
    <xf numFmtId="14" fontId="16" fillId="0" borderId="11" xfId="0" applyNumberFormat="1" applyFont="1" applyBorder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14" fontId="16" fillId="0" borderId="0" xfId="0" quotePrefix="1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/>
    </xf>
    <xf numFmtId="0" fontId="18" fillId="0" borderId="1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11" xfId="0" applyNumberFormat="1" applyFont="1" applyBorder="1" applyAlignment="1">
      <alignment horizontal="left"/>
    </xf>
    <xf numFmtId="49" fontId="16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6" fillId="0" borderId="12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5" fillId="0" borderId="13" xfId="0" applyFont="1" applyBorder="1" applyAlignment="1">
      <alignment vertical="center"/>
    </xf>
    <xf numFmtId="0" fontId="15" fillId="0" borderId="13" xfId="0" applyFont="1" applyBorder="1" applyAlignment="1">
      <alignment horizontal="left" vertical="center"/>
    </xf>
    <xf numFmtId="0" fontId="15" fillId="0" borderId="13" xfId="0" applyFont="1" applyBorder="1"/>
    <xf numFmtId="0" fontId="8" fillId="0" borderId="0" xfId="2" applyFont="1"/>
    <xf numFmtId="0" fontId="9" fillId="2" borderId="2" xfId="2" applyFont="1" applyFill="1" applyBorder="1" applyAlignment="1">
      <alignment horizontal="center" vertical="center" wrapText="1"/>
    </xf>
    <xf numFmtId="164" fontId="9" fillId="2" borderId="2" xfId="1" applyNumberFormat="1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8" fillId="0" borderId="0" xfId="2" applyFont="1" applyAlignment="1">
      <alignment horizontal="left"/>
    </xf>
    <xf numFmtId="0" fontId="6" fillId="0" borderId="1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" fontId="19" fillId="0" borderId="0" xfId="0" applyNumberFormat="1" applyFont="1" applyAlignment="1">
      <alignment horizontal="center"/>
    </xf>
    <xf numFmtId="0" fontId="19" fillId="4" borderId="0" xfId="0" applyFont="1" applyFill="1"/>
    <xf numFmtId="0" fontId="10" fillId="0" borderId="0" xfId="2" applyFont="1" applyAlignment="1">
      <alignment horizontal="center"/>
    </xf>
    <xf numFmtId="14" fontId="10" fillId="0" borderId="0" xfId="2" applyNumberFormat="1" applyFont="1" applyAlignment="1">
      <alignment horizontal="center"/>
    </xf>
    <xf numFmtId="0" fontId="7" fillId="0" borderId="0" xfId="2" applyFont="1" applyAlignment="1">
      <alignment horizontal="center"/>
    </xf>
    <xf numFmtId="164" fontId="7" fillId="0" borderId="0" xfId="1" applyNumberFormat="1" applyFont="1" applyFill="1" applyAlignment="1">
      <alignment horizontal="center"/>
    </xf>
    <xf numFmtId="0" fontId="7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/>
    </xf>
    <xf numFmtId="164" fontId="7" fillId="0" borderId="1" xfId="1" applyNumberFormat="1" applyFont="1" applyFill="1" applyBorder="1" applyAlignment="1">
      <alignment horizontal="center"/>
    </xf>
    <xf numFmtId="0" fontId="7" fillId="0" borderId="0" xfId="2" applyFont="1" applyAlignment="1">
      <alignment horizontal="left"/>
    </xf>
    <xf numFmtId="0" fontId="20" fillId="0" borderId="10" xfId="0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/>
    </xf>
    <xf numFmtId="0" fontId="20" fillId="0" borderId="10" xfId="0" applyFont="1" applyBorder="1"/>
    <xf numFmtId="49" fontId="6" fillId="0" borderId="10" xfId="0" applyNumberFormat="1" applyFont="1" applyBorder="1" applyAlignment="1">
      <alignment horizontal="center"/>
    </xf>
    <xf numFmtId="0" fontId="20" fillId="4" borderId="6" xfId="0" applyFont="1" applyFill="1" applyBorder="1" applyAlignment="1">
      <alignment horizontal="center" vertical="center"/>
    </xf>
    <xf numFmtId="1" fontId="20" fillId="4" borderId="6" xfId="0" applyNumberFormat="1" applyFont="1" applyFill="1" applyBorder="1" applyAlignment="1">
      <alignment horizontal="center"/>
    </xf>
    <xf numFmtId="0" fontId="20" fillId="4" borderId="6" xfId="0" applyFont="1" applyFill="1" applyBorder="1"/>
    <xf numFmtId="0" fontId="20" fillId="4" borderId="6" xfId="0" applyFont="1" applyFill="1" applyBorder="1" applyAlignment="1">
      <alignment horizontal="center"/>
    </xf>
    <xf numFmtId="14" fontId="20" fillId="4" borderId="6" xfId="0" applyNumberFormat="1" applyFont="1" applyFill="1" applyBorder="1" applyAlignment="1">
      <alignment horizontal="center"/>
    </xf>
    <xf numFmtId="0" fontId="20" fillId="4" borderId="6" xfId="0" applyFont="1" applyFill="1" applyBorder="1" applyAlignment="1">
      <alignment horizontal="left"/>
    </xf>
    <xf numFmtId="0" fontId="20" fillId="0" borderId="6" xfId="0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20" fillId="0" borderId="6" xfId="0" applyFont="1" applyBorder="1"/>
    <xf numFmtId="49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4" fontId="20" fillId="0" borderId="6" xfId="0" applyNumberFormat="1" applyFont="1" applyBorder="1" applyAlignment="1">
      <alignment horizontal="center" vertical="center"/>
    </xf>
    <xf numFmtId="14" fontId="6" fillId="0" borderId="6" xfId="0" quotePrefix="1" applyNumberFormat="1" applyFont="1" applyBorder="1" applyAlignment="1">
      <alignment horizontal="center" vertical="center"/>
    </xf>
    <xf numFmtId="14" fontId="20" fillId="0" borderId="6" xfId="0" applyNumberFormat="1" applyFont="1" applyBorder="1" applyAlignment="1">
      <alignment horizontal="center"/>
    </xf>
    <xf numFmtId="0" fontId="20" fillId="0" borderId="6" xfId="0" applyFont="1" applyBorder="1" applyAlignment="1">
      <alignment horizontal="left" vertical="center"/>
    </xf>
    <xf numFmtId="0" fontId="20" fillId="0" borderId="6" xfId="0" applyFont="1" applyBorder="1" applyAlignment="1">
      <alignment horizontal="left"/>
    </xf>
    <xf numFmtId="1" fontId="20" fillId="0" borderId="6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 wrapText="1"/>
    </xf>
    <xf numFmtId="14" fontId="20" fillId="0" borderId="6" xfId="0" applyNumberFormat="1" applyFont="1" applyBorder="1" applyAlignment="1">
      <alignment vertical="center"/>
    </xf>
    <xf numFmtId="1" fontId="21" fillId="0" borderId="6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center"/>
    </xf>
    <xf numFmtId="0" fontId="21" fillId="0" borderId="6" xfId="0" applyFont="1" applyBorder="1" applyAlignment="1">
      <alignment vertical="center"/>
    </xf>
    <xf numFmtId="0" fontId="21" fillId="0" borderId="6" xfId="0" applyFont="1" applyBorder="1" applyAlignment="1">
      <alignment horizontal="center"/>
    </xf>
    <xf numFmtId="1" fontId="20" fillId="3" borderId="6" xfId="0" applyNumberFormat="1" applyFont="1" applyFill="1" applyBorder="1" applyAlignment="1">
      <alignment horizontal="center"/>
    </xf>
    <xf numFmtId="0" fontId="20" fillId="3" borderId="6" xfId="0" applyFont="1" applyFill="1" applyBorder="1"/>
    <xf numFmtId="0" fontId="20" fillId="3" borderId="6" xfId="0" applyFont="1" applyFill="1" applyBorder="1" applyAlignment="1">
      <alignment horizontal="center"/>
    </xf>
    <xf numFmtId="14" fontId="20" fillId="3" borderId="6" xfId="0" applyNumberFormat="1" applyFont="1" applyFill="1" applyBorder="1" applyAlignment="1">
      <alignment horizontal="center"/>
    </xf>
    <xf numFmtId="0" fontId="20" fillId="4" borderId="14" xfId="0" applyFont="1" applyFill="1" applyBorder="1" applyAlignment="1">
      <alignment horizontal="center" vertical="center"/>
    </xf>
    <xf numFmtId="1" fontId="20" fillId="4" borderId="14" xfId="0" applyNumberFormat="1" applyFont="1" applyFill="1" applyBorder="1" applyAlignment="1">
      <alignment horizontal="center"/>
    </xf>
    <xf numFmtId="0" fontId="20" fillId="4" borderId="14" xfId="0" applyFont="1" applyFill="1" applyBorder="1"/>
    <xf numFmtId="0" fontId="20" fillId="4" borderId="14" xfId="0" applyFont="1" applyFill="1" applyBorder="1" applyAlignment="1">
      <alignment horizontal="center"/>
    </xf>
    <xf numFmtId="14" fontId="20" fillId="4" borderId="14" xfId="0" applyNumberFormat="1" applyFont="1" applyFill="1" applyBorder="1" applyAlignment="1">
      <alignment horizontal="center"/>
    </xf>
    <xf numFmtId="0" fontId="20" fillId="4" borderId="14" xfId="0" applyFont="1" applyFill="1" applyBorder="1" applyAlignment="1">
      <alignment horizontal="left"/>
    </xf>
    <xf numFmtId="0" fontId="20" fillId="3" borderId="6" xfId="0" applyFont="1" applyFill="1" applyBorder="1" applyAlignment="1">
      <alignment horizontal="left" wrapText="1"/>
    </xf>
    <xf numFmtId="0" fontId="0" fillId="0" borderId="0" xfId="0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14" fontId="0" fillId="0" borderId="6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left"/>
    </xf>
    <xf numFmtId="1" fontId="20" fillId="3" borderId="6" xfId="0" applyNumberFormat="1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14" fontId="20" fillId="3" borderId="6" xfId="0" applyNumberFormat="1" applyFont="1" applyFill="1" applyBorder="1" applyAlignment="1">
      <alignment horizontal="center" vertical="center"/>
    </xf>
    <xf numFmtId="1" fontId="6" fillId="3" borderId="6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/>
    </xf>
    <xf numFmtId="14" fontId="6" fillId="3" borderId="6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/>
    </xf>
    <xf numFmtId="1" fontId="6" fillId="3" borderId="6" xfId="0" applyNumberFormat="1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/>
    </xf>
    <xf numFmtId="1" fontId="6" fillId="3" borderId="10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/>
    </xf>
    <xf numFmtId="0" fontId="20" fillId="3" borderId="1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 vertical="center"/>
    </xf>
    <xf numFmtId="14" fontId="6" fillId="3" borderId="10" xfId="0" applyNumberFormat="1" applyFont="1" applyFill="1" applyBorder="1" applyAlignment="1">
      <alignment horizontal="center" vertical="center"/>
    </xf>
    <xf numFmtId="0" fontId="20" fillId="3" borderId="10" xfId="0" applyFont="1" applyFill="1" applyBorder="1"/>
    <xf numFmtId="49" fontId="6" fillId="3" borderId="10" xfId="0" applyNumberFormat="1" applyFont="1" applyFill="1" applyBorder="1" applyAlignment="1">
      <alignment horizontal="center"/>
    </xf>
    <xf numFmtId="14" fontId="6" fillId="3" borderId="6" xfId="0" quotePrefix="1" applyNumberFormat="1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1" fontId="20" fillId="3" borderId="14" xfId="0" applyNumberFormat="1" applyFont="1" applyFill="1" applyBorder="1" applyAlignment="1">
      <alignment horizontal="center"/>
    </xf>
    <xf numFmtId="0" fontId="20" fillId="3" borderId="14" xfId="0" applyFont="1" applyFill="1" applyBorder="1"/>
    <xf numFmtId="0" fontId="20" fillId="3" borderId="14" xfId="0" applyFont="1" applyFill="1" applyBorder="1" applyAlignment="1">
      <alignment horizontal="center"/>
    </xf>
    <xf numFmtId="14" fontId="20" fillId="3" borderId="14" xfId="0" applyNumberFormat="1" applyFont="1" applyFill="1" applyBorder="1" applyAlignment="1">
      <alignment horizontal="center"/>
    </xf>
    <xf numFmtId="0" fontId="20" fillId="3" borderId="14" xfId="0" applyFont="1" applyFill="1" applyBorder="1" applyAlignment="1">
      <alignment horizontal="left"/>
    </xf>
    <xf numFmtId="1" fontId="6" fillId="3" borderId="14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/>
    </xf>
    <xf numFmtId="14" fontId="6" fillId="3" borderId="14" xfId="0" applyNumberFormat="1" applyFont="1" applyFill="1" applyBorder="1" applyAlignment="1">
      <alignment horizontal="center" vertical="center"/>
    </xf>
    <xf numFmtId="49" fontId="6" fillId="3" borderId="14" xfId="0" applyNumberFormat="1" applyFont="1" applyFill="1" applyBorder="1" applyAlignment="1">
      <alignment horizontal="center"/>
    </xf>
    <xf numFmtId="1" fontId="20" fillId="5" borderId="6" xfId="0" applyNumberFormat="1" applyFont="1" applyFill="1" applyBorder="1" applyAlignment="1">
      <alignment horizontal="center"/>
    </xf>
    <xf numFmtId="0" fontId="20" fillId="5" borderId="6" xfId="0" applyFont="1" applyFill="1" applyBorder="1"/>
    <xf numFmtId="0" fontId="20" fillId="5" borderId="6" xfId="0" applyFont="1" applyFill="1" applyBorder="1" applyAlignment="1">
      <alignment horizontal="center"/>
    </xf>
    <xf numFmtId="14" fontId="20" fillId="5" borderId="6" xfId="0" applyNumberFormat="1" applyFont="1" applyFill="1" applyBorder="1" applyAlignment="1">
      <alignment horizontal="center"/>
    </xf>
    <xf numFmtId="0" fontId="20" fillId="5" borderId="6" xfId="0" applyFont="1" applyFill="1" applyBorder="1" applyAlignment="1">
      <alignment horizontal="left"/>
    </xf>
    <xf numFmtId="0" fontId="20" fillId="2" borderId="10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/>
    </xf>
    <xf numFmtId="14" fontId="6" fillId="2" borderId="6" xfId="0" quotePrefix="1" applyNumberFormat="1" applyFont="1" applyFill="1" applyBorder="1" applyAlignment="1">
      <alignment horizontal="center" vertical="center"/>
    </xf>
    <xf numFmtId="1" fontId="20" fillId="2" borderId="6" xfId="0" applyNumberFormat="1" applyFont="1" applyFill="1" applyBorder="1" applyAlignment="1">
      <alignment horizontal="center" vertical="center"/>
    </xf>
    <xf numFmtId="14" fontId="20" fillId="2" borderId="6" xfId="0" applyNumberFormat="1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1" fontId="6" fillId="2" borderId="10" xfId="0" applyNumberFormat="1" applyFont="1" applyFill="1" applyBorder="1" applyAlignment="1">
      <alignment horizontal="center" vertical="center"/>
    </xf>
    <xf numFmtId="14" fontId="6" fillId="2" borderId="10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4" fontId="10" fillId="0" borderId="0" xfId="2" applyNumberFormat="1" applyFont="1" applyAlignment="1">
      <alignment horizontal="left"/>
    </xf>
    <xf numFmtId="0" fontId="10" fillId="0" borderId="0" xfId="2" applyFont="1" applyAlignment="1">
      <alignment horizontal="left"/>
    </xf>
    <xf numFmtId="0" fontId="24" fillId="0" borderId="0" xfId="0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left"/>
    </xf>
    <xf numFmtId="0" fontId="7" fillId="0" borderId="0" xfId="0" applyFont="1"/>
    <xf numFmtId="164" fontId="24" fillId="0" borderId="0" xfId="1" applyNumberFormat="1" applyFont="1" applyAlignment="1">
      <alignment horizontal="center"/>
    </xf>
    <xf numFmtId="164" fontId="19" fillId="0" borderId="0" xfId="1" applyNumberFormat="1" applyFont="1"/>
    <xf numFmtId="0" fontId="8" fillId="0" borderId="0" xfId="2" applyFont="1" applyAlignment="1">
      <alignment horizontal="center" vertical="center"/>
    </xf>
    <xf numFmtId="1" fontId="20" fillId="2" borderId="10" xfId="0" applyNumberFormat="1" applyFont="1" applyFill="1" applyBorder="1" applyAlignment="1">
      <alignment horizontal="center" vertical="center"/>
    </xf>
    <xf numFmtId="14" fontId="20" fillId="2" borderId="10" xfId="0" applyNumberFormat="1" applyFont="1" applyFill="1" applyBorder="1" applyAlignment="1">
      <alignment horizontal="center" vertical="center"/>
    </xf>
    <xf numFmtId="164" fontId="20" fillId="2" borderId="10" xfId="1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4" fontId="20" fillId="2" borderId="4" xfId="1" applyNumberFormat="1" applyFont="1" applyFill="1" applyBorder="1" applyAlignment="1">
      <alignment horizontal="center" vertical="center"/>
    </xf>
    <xf numFmtId="164" fontId="20" fillId="2" borderId="6" xfId="1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 wrapText="1"/>
    </xf>
    <xf numFmtId="1" fontId="20" fillId="2" borderId="14" xfId="0" applyNumberFormat="1" applyFont="1" applyFill="1" applyBorder="1" applyAlignment="1">
      <alignment horizontal="center" vertical="center"/>
    </xf>
    <xf numFmtId="14" fontId="20" fillId="2" borderId="14" xfId="0" applyNumberFormat="1" applyFont="1" applyFill="1" applyBorder="1" applyAlignment="1">
      <alignment horizontal="center" vertical="center"/>
    </xf>
    <xf numFmtId="164" fontId="20" fillId="2" borderId="14" xfId="1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164" fontId="6" fillId="2" borderId="6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164" fontId="20" fillId="3" borderId="6" xfId="1" applyNumberFormat="1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1" fontId="20" fillId="3" borderId="14" xfId="0" applyNumberFormat="1" applyFont="1" applyFill="1" applyBorder="1" applyAlignment="1">
      <alignment horizontal="center" vertical="center"/>
    </xf>
    <xf numFmtId="14" fontId="20" fillId="3" borderId="14" xfId="0" applyNumberFormat="1" applyFont="1" applyFill="1" applyBorder="1" applyAlignment="1">
      <alignment horizontal="center" vertical="center"/>
    </xf>
    <xf numFmtId="164" fontId="20" fillId="3" borderId="14" xfId="1" applyNumberFormat="1" applyFont="1" applyFill="1" applyBorder="1" applyAlignment="1">
      <alignment horizontal="center" vertical="center"/>
    </xf>
    <xf numFmtId="0" fontId="19" fillId="0" borderId="10" xfId="0" applyFont="1" applyBorder="1"/>
    <xf numFmtId="164" fontId="19" fillId="0" borderId="10" xfId="1" applyNumberFormat="1" applyFont="1" applyBorder="1"/>
    <xf numFmtId="0" fontId="19" fillId="0" borderId="6" xfId="0" applyFont="1" applyBorder="1"/>
    <xf numFmtId="164" fontId="19" fillId="0" borderId="6" xfId="1" applyNumberFormat="1" applyFont="1" applyBorder="1"/>
    <xf numFmtId="0" fontId="0" fillId="11" borderId="6" xfId="0" applyFill="1" applyBorder="1" applyAlignment="1">
      <alignment horizontal="center" vertical="center"/>
    </xf>
    <xf numFmtId="14" fontId="0" fillId="11" borderId="6" xfId="0" applyNumberForma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4" fontId="0" fillId="6" borderId="6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4" fontId="0" fillId="3" borderId="6" xfId="0" applyNumberFormat="1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14" fontId="0" fillId="7" borderId="6" xfId="0" applyNumberFormat="1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14" fontId="0" fillId="8" borderId="6" xfId="0" applyNumberForma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/>
    </xf>
    <xf numFmtId="14" fontId="0" fillId="9" borderId="6" xfId="0" applyNumberFormat="1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11" fillId="10" borderId="6" xfId="0" applyFont="1" applyFill="1" applyBorder="1" applyAlignment="1">
      <alignment horizontal="center" vertical="center"/>
    </xf>
    <xf numFmtId="14" fontId="0" fillId="10" borderId="6" xfId="0" applyNumberFormat="1" applyFill="1" applyBorder="1" applyAlignment="1">
      <alignment horizontal="center" vertical="center"/>
    </xf>
    <xf numFmtId="0" fontId="19" fillId="0" borderId="14" xfId="0" applyFont="1" applyBorder="1"/>
    <xf numFmtId="14" fontId="0" fillId="0" borderId="14" xfId="0" applyNumberFormat="1" applyBorder="1" applyAlignment="1">
      <alignment horizontal="center" vertical="center"/>
    </xf>
    <xf numFmtId="164" fontId="19" fillId="0" borderId="14" xfId="1" applyNumberFormat="1" applyFont="1" applyBorder="1"/>
    <xf numFmtId="0" fontId="19" fillId="0" borderId="10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19" fillId="0" borderId="6" xfId="0" applyFont="1" applyBorder="1" applyAlignment="1">
      <alignment horizontal="left"/>
    </xf>
    <xf numFmtId="0" fontId="0" fillId="0" borderId="20" xfId="0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0" fillId="10" borderId="20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11" borderId="20" xfId="0" applyFill="1" applyBorder="1" applyAlignment="1">
      <alignment horizontal="center" vertical="center"/>
    </xf>
    <xf numFmtId="0" fontId="19" fillId="0" borderId="14" xfId="0" applyFont="1" applyBorder="1" applyAlignment="1">
      <alignment horizontal="left"/>
    </xf>
    <xf numFmtId="0" fontId="0" fillId="0" borderId="21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14" fontId="0" fillId="3" borderId="10" xfId="0" applyNumberFormat="1" applyFill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0" fillId="8" borderId="10" xfId="0" applyFill="1" applyBorder="1" applyAlignment="1">
      <alignment horizontal="center" vertical="center"/>
    </xf>
    <xf numFmtId="14" fontId="0" fillId="8" borderId="10" xfId="0" applyNumberForma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1" fontId="10" fillId="0" borderId="0" xfId="2" applyNumberFormat="1" applyFont="1" applyAlignment="1">
      <alignment horizontal="left"/>
    </xf>
    <xf numFmtId="0" fontId="7" fillId="3" borderId="0" xfId="2" applyFont="1" applyFill="1" applyAlignment="1">
      <alignment horizontal="center"/>
    </xf>
    <xf numFmtId="0" fontId="19" fillId="3" borderId="10" xfId="0" applyFont="1" applyFill="1" applyBorder="1"/>
    <xf numFmtId="0" fontId="19" fillId="3" borderId="6" xfId="0" applyFont="1" applyFill="1" applyBorder="1"/>
    <xf numFmtId="0" fontId="19" fillId="3" borderId="14" xfId="0" applyFont="1" applyFill="1" applyBorder="1"/>
    <xf numFmtId="0" fontId="7" fillId="12" borderId="6" xfId="0" applyFont="1" applyFill="1" applyBorder="1" applyAlignment="1">
      <alignment horizontal="center"/>
    </xf>
    <xf numFmtId="0" fontId="27" fillId="12" borderId="6" xfId="0" applyFont="1" applyFill="1" applyBorder="1" applyAlignment="1">
      <alignment horizontal="center" vertical="center"/>
    </xf>
    <xf numFmtId="14" fontId="27" fillId="12" borderId="6" xfId="0" applyNumberFormat="1" applyFont="1" applyFill="1" applyBorder="1" applyAlignment="1">
      <alignment horizontal="center" vertical="center"/>
    </xf>
    <xf numFmtId="0" fontId="7" fillId="12" borderId="6" xfId="0" applyFont="1" applyFill="1" applyBorder="1"/>
    <xf numFmtId="164" fontId="7" fillId="12" borderId="10" xfId="1" applyNumberFormat="1" applyFont="1" applyFill="1" applyBorder="1"/>
    <xf numFmtId="164" fontId="7" fillId="12" borderId="6" xfId="1" applyNumberFormat="1" applyFont="1" applyFill="1" applyBorder="1"/>
    <xf numFmtId="0" fontId="7" fillId="12" borderId="6" xfId="0" applyFont="1" applyFill="1" applyBorder="1" applyAlignment="1">
      <alignment horizontal="left"/>
    </xf>
    <xf numFmtId="0" fontId="27" fillId="12" borderId="20" xfId="0" applyFont="1" applyFill="1" applyBorder="1" applyAlignment="1">
      <alignment horizontal="center" vertical="center"/>
    </xf>
    <xf numFmtId="0" fontId="7" fillId="12" borderId="0" xfId="0" applyFont="1" applyFill="1"/>
    <xf numFmtId="0" fontId="19" fillId="12" borderId="6" xfId="0" applyFont="1" applyFill="1" applyBorder="1" applyAlignment="1">
      <alignment horizontal="center"/>
    </xf>
    <xf numFmtId="0" fontId="0" fillId="12" borderId="6" xfId="0" applyFill="1" applyBorder="1" applyAlignment="1">
      <alignment horizontal="center" vertical="center"/>
    </xf>
    <xf numFmtId="14" fontId="0" fillId="12" borderId="6" xfId="0" applyNumberFormat="1" applyFill="1" applyBorder="1" applyAlignment="1">
      <alignment horizontal="center" vertical="center"/>
    </xf>
    <xf numFmtId="0" fontId="19" fillId="12" borderId="6" xfId="0" applyFont="1" applyFill="1" applyBorder="1"/>
    <xf numFmtId="164" fontId="19" fillId="12" borderId="10" xfId="1" applyNumberFormat="1" applyFont="1" applyFill="1" applyBorder="1"/>
    <xf numFmtId="164" fontId="19" fillId="12" borderId="6" xfId="1" applyNumberFormat="1" applyFont="1" applyFill="1" applyBorder="1"/>
    <xf numFmtId="0" fontId="19" fillId="12" borderId="6" xfId="0" applyFont="1" applyFill="1" applyBorder="1" applyAlignment="1">
      <alignment horizontal="left"/>
    </xf>
    <xf numFmtId="0" fontId="0" fillId="12" borderId="20" xfId="0" applyFill="1" applyBorder="1" applyAlignment="1">
      <alignment horizontal="center" vertical="center"/>
    </xf>
    <xf numFmtId="0" fontId="19" fillId="12" borderId="0" xfId="0" applyFont="1" applyFill="1"/>
    <xf numFmtId="0" fontId="7" fillId="13" borderId="6" xfId="0" applyFont="1" applyFill="1" applyBorder="1" applyAlignment="1">
      <alignment horizontal="center"/>
    </xf>
    <xf numFmtId="0" fontId="27" fillId="13" borderId="6" xfId="0" applyFont="1" applyFill="1" applyBorder="1" applyAlignment="1">
      <alignment horizontal="center" vertical="center"/>
    </xf>
    <xf numFmtId="14" fontId="27" fillId="13" borderId="6" xfId="0" applyNumberFormat="1" applyFont="1" applyFill="1" applyBorder="1" applyAlignment="1">
      <alignment horizontal="center" vertical="center"/>
    </xf>
    <xf numFmtId="0" fontId="7" fillId="13" borderId="6" xfId="0" applyFont="1" applyFill="1" applyBorder="1"/>
    <xf numFmtId="164" fontId="7" fillId="13" borderId="10" xfId="1" applyNumberFormat="1" applyFont="1" applyFill="1" applyBorder="1"/>
    <xf numFmtId="164" fontId="7" fillId="13" borderId="6" xfId="1" applyNumberFormat="1" applyFont="1" applyFill="1" applyBorder="1"/>
    <xf numFmtId="0" fontId="7" fillId="13" borderId="6" xfId="0" applyFont="1" applyFill="1" applyBorder="1" applyAlignment="1">
      <alignment horizontal="left"/>
    </xf>
    <xf numFmtId="0" fontId="27" fillId="13" borderId="20" xfId="0" applyFont="1" applyFill="1" applyBorder="1" applyAlignment="1">
      <alignment horizontal="center" vertical="center"/>
    </xf>
    <xf numFmtId="0" fontId="7" fillId="13" borderId="0" xfId="0" applyFont="1" applyFill="1"/>
    <xf numFmtId="0" fontId="19" fillId="13" borderId="6" xfId="0" applyFont="1" applyFill="1" applyBorder="1" applyAlignment="1">
      <alignment horizontal="center"/>
    </xf>
    <xf numFmtId="0" fontId="0" fillId="13" borderId="6" xfId="0" applyFill="1" applyBorder="1" applyAlignment="1">
      <alignment horizontal="center" vertical="center"/>
    </xf>
    <xf numFmtId="0" fontId="11" fillId="13" borderId="6" xfId="0" applyFont="1" applyFill="1" applyBorder="1" applyAlignment="1">
      <alignment horizontal="center" vertical="center"/>
    </xf>
    <xf numFmtId="14" fontId="0" fillId="13" borderId="6" xfId="0" applyNumberFormat="1" applyFill="1" applyBorder="1" applyAlignment="1">
      <alignment horizontal="center" vertical="center"/>
    </xf>
    <xf numFmtId="0" fontId="19" fillId="13" borderId="6" xfId="0" applyFont="1" applyFill="1" applyBorder="1"/>
    <xf numFmtId="164" fontId="19" fillId="13" borderId="10" xfId="1" applyNumberFormat="1" applyFont="1" applyFill="1" applyBorder="1"/>
    <xf numFmtId="164" fontId="19" fillId="13" borderId="6" xfId="1" applyNumberFormat="1" applyFont="1" applyFill="1" applyBorder="1"/>
    <xf numFmtId="0" fontId="19" fillId="13" borderId="6" xfId="0" applyFont="1" applyFill="1" applyBorder="1" applyAlignment="1">
      <alignment horizontal="left"/>
    </xf>
    <xf numFmtId="0" fontId="0" fillId="13" borderId="20" xfId="0" applyFill="1" applyBorder="1" applyAlignment="1">
      <alignment horizontal="center" vertical="center"/>
    </xf>
    <xf numFmtId="0" fontId="19" fillId="13" borderId="0" xfId="0" applyFont="1" applyFill="1"/>
    <xf numFmtId="0" fontId="7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/>
    <xf numFmtId="0" fontId="29" fillId="0" borderId="0" xfId="2" applyFont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164" fontId="20" fillId="0" borderId="10" xfId="1" applyNumberFormat="1" applyFont="1" applyFill="1" applyBorder="1"/>
    <xf numFmtId="0" fontId="20" fillId="0" borderId="10" xfId="0" applyFont="1" applyBorder="1" applyAlignment="1">
      <alignment horizontal="left"/>
    </xf>
    <xf numFmtId="0" fontId="20" fillId="8" borderId="20" xfId="0" applyFont="1" applyFill="1" applyBorder="1" applyAlignment="1">
      <alignment horizontal="center" vertical="center"/>
    </xf>
    <xf numFmtId="0" fontId="20" fillId="0" borderId="0" xfId="0" applyFont="1"/>
    <xf numFmtId="0" fontId="20" fillId="0" borderId="6" xfId="0" applyFont="1" applyBorder="1" applyAlignment="1">
      <alignment vertical="center"/>
    </xf>
    <xf numFmtId="164" fontId="20" fillId="0" borderId="6" xfId="1" applyNumberFormat="1" applyFont="1" applyFill="1" applyBorder="1"/>
    <xf numFmtId="0" fontId="20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/>
    <xf numFmtId="164" fontId="6" fillId="0" borderId="6" xfId="1" applyNumberFormat="1" applyFont="1" applyFill="1" applyBorder="1"/>
    <xf numFmtId="0" fontId="6" fillId="0" borderId="6" xfId="0" applyFont="1" applyBorder="1" applyAlignment="1">
      <alignment horizontal="left"/>
    </xf>
    <xf numFmtId="0" fontId="6" fillId="0" borderId="20" xfId="0" applyFont="1" applyBorder="1" applyAlignment="1">
      <alignment horizontal="center" vertical="center"/>
    </xf>
    <xf numFmtId="0" fontId="6" fillId="0" borderId="0" xfId="0" applyFont="1"/>
    <xf numFmtId="0" fontId="20" fillId="6" borderId="20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20" fillId="9" borderId="20" xfId="0" applyFont="1" applyFill="1" applyBorder="1" applyAlignment="1">
      <alignment horizontal="center" vertical="center"/>
    </xf>
    <xf numFmtId="0" fontId="20" fillId="10" borderId="20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horizontal="left" vertical="center"/>
    </xf>
    <xf numFmtId="14" fontId="20" fillId="0" borderId="14" xfId="0" applyNumberFormat="1" applyFont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0" fontId="20" fillId="0" borderId="14" xfId="0" applyFont="1" applyBorder="1"/>
    <xf numFmtId="164" fontId="20" fillId="0" borderId="14" xfId="1" applyNumberFormat="1" applyFont="1" applyFill="1" applyBorder="1"/>
    <xf numFmtId="0" fontId="20" fillId="0" borderId="14" xfId="0" applyFont="1" applyBorder="1" applyAlignment="1">
      <alignment horizontal="left"/>
    </xf>
    <xf numFmtId="0" fontId="20" fillId="0" borderId="21" xfId="0" applyFont="1" applyBorder="1" applyAlignment="1">
      <alignment horizontal="center" vertical="center"/>
    </xf>
    <xf numFmtId="0" fontId="29" fillId="0" borderId="0" xfId="2" applyFont="1" applyAlignment="1">
      <alignment horizontal="left" vertical="center"/>
    </xf>
    <xf numFmtId="0" fontId="29" fillId="0" borderId="0" xfId="2" applyFont="1" applyAlignment="1">
      <alignment horizontal="left"/>
    </xf>
    <xf numFmtId="0" fontId="20" fillId="3" borderId="19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7" borderId="20" xfId="0" applyFont="1" applyFill="1" applyBorder="1" applyAlignment="1">
      <alignment horizontal="center" vertical="center"/>
    </xf>
    <xf numFmtId="0" fontId="20" fillId="11" borderId="20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vertical="center" wrapText="1"/>
    </xf>
    <xf numFmtId="164" fontId="20" fillId="0" borderId="6" xfId="1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3" fillId="2" borderId="3" xfId="2" applyFont="1" applyFill="1" applyBorder="1" applyAlignment="1">
      <alignment horizontal="center" vertical="center" wrapText="1"/>
    </xf>
    <xf numFmtId="0" fontId="13" fillId="2" borderId="5" xfId="2" applyFont="1" applyFill="1" applyBorder="1" applyAlignment="1">
      <alignment horizontal="center" vertical="center" wrapText="1"/>
    </xf>
    <xf numFmtId="0" fontId="13" fillId="2" borderId="15" xfId="2" applyFont="1" applyFill="1" applyBorder="1" applyAlignment="1">
      <alignment horizontal="center" vertical="center" wrapText="1"/>
    </xf>
    <xf numFmtId="0" fontId="13" fillId="2" borderId="16" xfId="2" applyFont="1" applyFill="1" applyBorder="1" applyAlignment="1">
      <alignment horizontal="center" vertical="center" wrapText="1"/>
    </xf>
    <xf numFmtId="0" fontId="13" fillId="2" borderId="17" xfId="2" applyFont="1" applyFill="1" applyBorder="1" applyAlignment="1">
      <alignment horizontal="center" vertical="center" wrapText="1"/>
    </xf>
    <xf numFmtId="0" fontId="13" fillId="2" borderId="18" xfId="2" applyFont="1" applyFill="1" applyBorder="1" applyAlignment="1">
      <alignment horizontal="center" vertical="center" wrapText="1"/>
    </xf>
    <xf numFmtId="0" fontId="13" fillId="2" borderId="16" xfId="2" applyFont="1" applyFill="1" applyBorder="1" applyAlignment="1">
      <alignment horizontal="center" vertical="center"/>
    </xf>
    <xf numFmtId="0" fontId="13" fillId="2" borderId="18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5" xfId="2" applyFont="1" applyFill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13" fillId="2" borderId="3" xfId="2" applyFont="1" applyFill="1" applyBorder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3" fillId="0" borderId="0" xfId="2" applyFont="1" applyAlignment="1">
      <alignment horizontal="center"/>
    </xf>
    <xf numFmtId="14" fontId="2" fillId="0" borderId="0" xfId="2" applyNumberFormat="1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9" fillId="2" borderId="3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0" fontId="9" fillId="2" borderId="15" xfId="2" applyFont="1" applyFill="1" applyBorder="1" applyAlignment="1">
      <alignment horizontal="center" vertical="center" wrapText="1"/>
    </xf>
    <xf numFmtId="0" fontId="9" fillId="2" borderId="16" xfId="2" applyFont="1" applyFill="1" applyBorder="1" applyAlignment="1">
      <alignment horizontal="center" vertical="center" wrapText="1"/>
    </xf>
    <xf numFmtId="0" fontId="9" fillId="2" borderId="17" xfId="2" applyFont="1" applyFill="1" applyBorder="1" applyAlignment="1">
      <alignment horizontal="center" vertical="center" wrapText="1"/>
    </xf>
    <xf numFmtId="0" fontId="9" fillId="2" borderId="18" xfId="2" applyFont="1" applyFill="1" applyBorder="1" applyAlignment="1">
      <alignment horizontal="center" vertical="center" wrapText="1"/>
    </xf>
    <xf numFmtId="0" fontId="9" fillId="2" borderId="16" xfId="2" applyFont="1" applyFill="1" applyBorder="1" applyAlignment="1">
      <alignment horizontal="center" vertical="center"/>
    </xf>
    <xf numFmtId="0" fontId="9" fillId="2" borderId="18" xfId="2" applyFont="1" applyFill="1" applyBorder="1" applyAlignment="1">
      <alignment horizontal="center" vertical="center"/>
    </xf>
    <xf numFmtId="0" fontId="7" fillId="0" borderId="0" xfId="2" applyFont="1" applyAlignment="1">
      <alignment horizontal="center"/>
    </xf>
    <xf numFmtId="0" fontId="9" fillId="2" borderId="3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9" fillId="2" borderId="15" xfId="2" applyFont="1" applyFill="1" applyBorder="1" applyAlignment="1">
      <alignment horizontal="center" vertical="center"/>
    </xf>
    <xf numFmtId="0" fontId="10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14" fontId="10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4" fontId="9" fillId="2" borderId="16" xfId="1" applyNumberFormat="1" applyFont="1" applyFill="1" applyBorder="1" applyAlignment="1">
      <alignment horizontal="center" vertical="center" wrapText="1"/>
    </xf>
    <xf numFmtId="164" fontId="9" fillId="2" borderId="17" xfId="1" applyNumberFormat="1" applyFont="1" applyFill="1" applyBorder="1" applyAlignment="1">
      <alignment horizontal="center" vertical="center" wrapText="1"/>
    </xf>
    <xf numFmtId="164" fontId="9" fillId="2" borderId="18" xfId="1" applyNumberFormat="1" applyFont="1" applyFill="1" applyBorder="1" applyAlignment="1">
      <alignment horizontal="center" vertical="center" wrapText="1"/>
    </xf>
    <xf numFmtId="164" fontId="9" fillId="2" borderId="16" xfId="1" applyNumberFormat="1" applyFont="1" applyFill="1" applyBorder="1" applyAlignment="1">
      <alignment horizontal="center" vertical="center"/>
    </xf>
    <xf numFmtId="164" fontId="9" fillId="2" borderId="18" xfId="1" applyNumberFormat="1" applyFont="1" applyFill="1" applyBorder="1" applyAlignment="1">
      <alignment horizontal="center" vertical="center"/>
    </xf>
    <xf numFmtId="164" fontId="9" fillId="2" borderId="3" xfId="1" applyNumberFormat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9" fillId="3" borderId="3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9" fillId="3" borderId="15" xfId="2" applyFont="1" applyFill="1" applyBorder="1" applyAlignment="1">
      <alignment horizontal="center" vertical="center" wrapText="1"/>
    </xf>
    <xf numFmtId="0" fontId="26" fillId="0" borderId="0" xfId="2" applyFont="1" applyAlignment="1">
      <alignment horizontal="right"/>
    </xf>
    <xf numFmtId="0" fontId="4" fillId="0" borderId="0" xfId="2" applyFont="1" applyAlignment="1">
      <alignment horizontal="right" vertical="center"/>
    </xf>
    <xf numFmtId="0" fontId="7" fillId="13" borderId="0" xfId="0" applyFont="1" applyFill="1" applyAlignment="1">
      <alignment horizontal="center"/>
    </xf>
    <xf numFmtId="0" fontId="19" fillId="13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9" fillId="0" borderId="3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 wrapText="1"/>
    </xf>
    <xf numFmtId="164" fontId="28" fillId="0" borderId="0" xfId="1" applyNumberFormat="1" applyFont="1" applyAlignment="1">
      <alignment horizontal="center"/>
    </xf>
    <xf numFmtId="164" fontId="24" fillId="0" borderId="0" xfId="1" applyNumberFormat="1" applyFont="1" applyAlignment="1">
      <alignment horizontal="center"/>
    </xf>
  </cellXfs>
  <cellStyles count="3">
    <cellStyle name="Comma" xfId="1" builtinId="3"/>
    <cellStyle name="Normal" xfId="0" builtinId="0"/>
    <cellStyle name="Normal_Danh muc thanh ly tai san CNTT 201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hinh%20quyen\Cong%20nghe%20thong%20tin\Nam%202023\Quan%20ly%20tai%20san%20tong%20hop%202023\Thanh%20ly%20CNTT%202023\2.1.Danh%20sach%20thanh%20ly%20thiet%20bi%20tin%20hoc%20CNTT%20goi%20TCKT%20ap%20gia%202023%20(1.2)%20-%20Cap%20nhat%201912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 HOP - UPDATE 6-2022"/>
      <sheetName val="TONG HOP - UPDATE 6-2022 - SORT"/>
      <sheetName val="Kiem doi chieu tai san tra kho"/>
      <sheetName val="Kangatang"/>
      <sheetName val="Kangatang_2"/>
      <sheetName val="XXXXXXXXXXX"/>
      <sheetName val="Goi TCKT ap gia 11-11-2022"/>
      <sheetName val="DS Thanh ly chinh thuc 2022"/>
      <sheetName val="DS TAM"/>
      <sheetName val="Goi TCKT ap gia 2023"/>
      <sheetName val="DS Thanh ly chinh thuc 2023"/>
      <sheetName val="Sheet2"/>
      <sheetName val="DATA"/>
      <sheetName val="data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>
            <v>150282</v>
          </cell>
          <cell r="B2" t="str">
            <v>Bộ Máy tính để bàn HP</v>
          </cell>
          <cell r="C2">
            <v>12980000</v>
          </cell>
          <cell r="D2">
            <v>0</v>
          </cell>
          <cell r="E2">
            <v>5192000</v>
          </cell>
        </row>
        <row r="3">
          <cell r="A3">
            <v>150218</v>
          </cell>
          <cell r="B3" t="str">
            <v>Bộ máy vi tính</v>
          </cell>
          <cell r="C3">
            <v>8899000</v>
          </cell>
          <cell r="D3">
            <v>0</v>
          </cell>
          <cell r="E3">
            <v>1779800</v>
          </cell>
        </row>
        <row r="4">
          <cell r="A4">
            <v>150493</v>
          </cell>
          <cell r="B4" t="str">
            <v>Bộ máy vi tính - ASUS 2GB</v>
          </cell>
          <cell r="C4">
            <v>9395100</v>
          </cell>
          <cell r="D4">
            <v>0</v>
          </cell>
          <cell r="E4">
            <v>1879020</v>
          </cell>
        </row>
        <row r="5">
          <cell r="A5">
            <v>150496</v>
          </cell>
          <cell r="B5" t="str">
            <v>Bộ máy vi tính - ASUS 2GB</v>
          </cell>
          <cell r="C5">
            <v>9395100</v>
          </cell>
          <cell r="D5">
            <v>0</v>
          </cell>
          <cell r="E5">
            <v>1879020</v>
          </cell>
        </row>
        <row r="6">
          <cell r="A6">
            <v>150511</v>
          </cell>
          <cell r="B6" t="str">
            <v>Bộ máy vi tính - ASUS 2GB</v>
          </cell>
          <cell r="C6">
            <v>9395100</v>
          </cell>
          <cell r="D6">
            <v>0</v>
          </cell>
          <cell r="E6">
            <v>1879020</v>
          </cell>
        </row>
        <row r="7">
          <cell r="A7">
            <v>150531</v>
          </cell>
          <cell r="B7" t="str">
            <v>Bộ máy vi tính - ASUS 2GB</v>
          </cell>
          <cell r="C7">
            <v>9395100</v>
          </cell>
          <cell r="D7">
            <v>0</v>
          </cell>
          <cell r="E7">
            <v>1879020</v>
          </cell>
        </row>
        <row r="8">
          <cell r="A8">
            <v>150620</v>
          </cell>
          <cell r="B8" t="str">
            <v>Bộ máy vi tính - ASUS 2GB</v>
          </cell>
          <cell r="C8">
            <v>9395100</v>
          </cell>
          <cell r="D8">
            <v>0</v>
          </cell>
          <cell r="E8">
            <v>1879020</v>
          </cell>
        </row>
        <row r="9">
          <cell r="A9">
            <v>150682</v>
          </cell>
          <cell r="B9" t="str">
            <v>Bộ máy vi tính - ASUS 2GB</v>
          </cell>
          <cell r="C9">
            <v>9395100</v>
          </cell>
          <cell r="D9">
            <v>0</v>
          </cell>
          <cell r="E9">
            <v>1879020</v>
          </cell>
        </row>
        <row r="10">
          <cell r="A10">
            <v>150684</v>
          </cell>
          <cell r="B10" t="str">
            <v>Bộ máy vi tính - ASUS 2GB</v>
          </cell>
          <cell r="C10">
            <v>9395100</v>
          </cell>
          <cell r="D10">
            <v>0</v>
          </cell>
          <cell r="E10">
            <v>1879020</v>
          </cell>
        </row>
        <row r="11">
          <cell r="A11">
            <v>150686</v>
          </cell>
          <cell r="B11" t="str">
            <v>Bộ máy vi tính - ASUS 2GB</v>
          </cell>
          <cell r="C11">
            <v>9395100</v>
          </cell>
          <cell r="D11">
            <v>0</v>
          </cell>
          <cell r="E11">
            <v>1879020</v>
          </cell>
        </row>
        <row r="12">
          <cell r="A12">
            <v>150704</v>
          </cell>
          <cell r="B12" t="str">
            <v>Bộ máy vi tính - ASUS 2GB</v>
          </cell>
          <cell r="C12">
            <v>9395100</v>
          </cell>
          <cell r="D12">
            <v>0</v>
          </cell>
          <cell r="E12">
            <v>1879020</v>
          </cell>
        </row>
        <row r="13">
          <cell r="A13">
            <v>150709</v>
          </cell>
          <cell r="B13" t="str">
            <v>Bộ máy vi tính - ASUS 2GB</v>
          </cell>
          <cell r="C13">
            <v>9395100</v>
          </cell>
          <cell r="D13">
            <v>0</v>
          </cell>
          <cell r="E13">
            <v>1879020</v>
          </cell>
        </row>
        <row r="14">
          <cell r="A14">
            <v>150717</v>
          </cell>
          <cell r="B14" t="str">
            <v>Bộ máy vi tính - ASUS 2GB</v>
          </cell>
          <cell r="C14">
            <v>9395100</v>
          </cell>
          <cell r="D14">
            <v>0</v>
          </cell>
          <cell r="E14">
            <v>1879020</v>
          </cell>
        </row>
        <row r="15">
          <cell r="A15">
            <v>150083</v>
          </cell>
          <cell r="B15" t="str">
            <v>Bộ máy vi tính để bàn Asus</v>
          </cell>
          <cell r="C15">
            <v>7788000</v>
          </cell>
          <cell r="D15">
            <v>0</v>
          </cell>
          <cell r="E15">
            <v>3115200</v>
          </cell>
        </row>
        <row r="16">
          <cell r="A16">
            <v>150453</v>
          </cell>
          <cell r="B16" t="str">
            <v>bộ máy vi tính E7400 LCDSS17</v>
          </cell>
          <cell r="C16">
            <v>7850000</v>
          </cell>
          <cell r="D16">
            <v>0</v>
          </cell>
          <cell r="E16">
            <v>0</v>
          </cell>
        </row>
        <row r="17">
          <cell r="A17">
            <v>150480</v>
          </cell>
          <cell r="B17" t="str">
            <v>bộ máy vi tính E7400 LCDSS17</v>
          </cell>
          <cell r="C17">
            <v>7850000</v>
          </cell>
          <cell r="D17">
            <v>0</v>
          </cell>
          <cell r="E17">
            <v>0</v>
          </cell>
        </row>
        <row r="18">
          <cell r="A18">
            <v>150010</v>
          </cell>
          <cell r="B18" t="str">
            <v>Bộ máy vi tính ELEAD - T61HCMTD</v>
          </cell>
          <cell r="C18">
            <v>12980000</v>
          </cell>
          <cell r="D18">
            <v>0</v>
          </cell>
          <cell r="E18">
            <v>0</v>
          </cell>
        </row>
        <row r="19">
          <cell r="A19">
            <v>150101</v>
          </cell>
          <cell r="B19" t="str">
            <v>Bộ máy vi tính ELEAD - T61HCMTD</v>
          </cell>
          <cell r="C19">
            <v>12980000</v>
          </cell>
          <cell r="D19">
            <v>0</v>
          </cell>
          <cell r="E19">
            <v>0</v>
          </cell>
        </row>
        <row r="20">
          <cell r="A20">
            <v>150102</v>
          </cell>
          <cell r="B20" t="str">
            <v>Bộ máy vi tính ELEAD - T61HCMTD</v>
          </cell>
          <cell r="C20">
            <v>12980000</v>
          </cell>
          <cell r="D20">
            <v>0</v>
          </cell>
          <cell r="E20">
            <v>0</v>
          </cell>
        </row>
        <row r="21">
          <cell r="A21">
            <v>150301</v>
          </cell>
          <cell r="B21" t="str">
            <v>Bộ máy vi tính ELEAD - T61HCMTD</v>
          </cell>
          <cell r="C21">
            <v>12980000</v>
          </cell>
          <cell r="D21">
            <v>0</v>
          </cell>
          <cell r="E21">
            <v>0</v>
          </cell>
        </row>
        <row r="22">
          <cell r="A22">
            <v>150320</v>
          </cell>
          <cell r="B22" t="str">
            <v>Bộ máy vi tính ELEAD - T61HCMTD</v>
          </cell>
          <cell r="C22">
            <v>12980000</v>
          </cell>
          <cell r="D22">
            <v>0</v>
          </cell>
          <cell r="E22">
            <v>0</v>
          </cell>
        </row>
        <row r="23">
          <cell r="A23">
            <v>150413</v>
          </cell>
          <cell r="B23" t="str">
            <v>Bộ máy vi tính ELEAD - T61HCMTD</v>
          </cell>
          <cell r="C23">
            <v>12980000</v>
          </cell>
          <cell r="D23">
            <v>0</v>
          </cell>
          <cell r="E23">
            <v>0</v>
          </cell>
        </row>
        <row r="24">
          <cell r="A24">
            <v>150422</v>
          </cell>
          <cell r="B24" t="str">
            <v>Bộ máy vi tính ELEAD - T61HCMTD</v>
          </cell>
          <cell r="C24">
            <v>12980000</v>
          </cell>
          <cell r="D24">
            <v>0</v>
          </cell>
          <cell r="E24">
            <v>0</v>
          </cell>
        </row>
        <row r="25">
          <cell r="A25">
            <v>150429</v>
          </cell>
          <cell r="B25" t="str">
            <v>Bộ máy vi tính ELEAD - T61HCMTD</v>
          </cell>
          <cell r="C25">
            <v>12980000</v>
          </cell>
          <cell r="D25">
            <v>0</v>
          </cell>
          <cell r="E25">
            <v>0</v>
          </cell>
        </row>
        <row r="26">
          <cell r="A26">
            <v>150432</v>
          </cell>
          <cell r="B26" t="str">
            <v>Bộ máy vi tính ELEAD - T61HCMTD</v>
          </cell>
          <cell r="C26">
            <v>12980000</v>
          </cell>
          <cell r="D26">
            <v>0</v>
          </cell>
          <cell r="E26">
            <v>0</v>
          </cell>
        </row>
        <row r="27">
          <cell r="A27">
            <v>150439</v>
          </cell>
          <cell r="B27" t="str">
            <v>Bộ máy vi tính ELEAD - T61HCMTD</v>
          </cell>
          <cell r="C27">
            <v>12980000</v>
          </cell>
          <cell r="D27">
            <v>0</v>
          </cell>
          <cell r="E27">
            <v>0</v>
          </cell>
        </row>
        <row r="28">
          <cell r="A28">
            <v>150458</v>
          </cell>
          <cell r="B28" t="str">
            <v>Bộ máy vi tính ELEAD - T61HCMTD</v>
          </cell>
          <cell r="C28">
            <v>12980000</v>
          </cell>
          <cell r="D28">
            <v>0</v>
          </cell>
          <cell r="E28">
            <v>0</v>
          </cell>
        </row>
        <row r="29">
          <cell r="A29">
            <v>150476</v>
          </cell>
          <cell r="B29" t="str">
            <v>Bộ máy vi tính ELEAD - T61HCMTD</v>
          </cell>
          <cell r="C29">
            <v>12980000</v>
          </cell>
          <cell r="D29">
            <v>0</v>
          </cell>
          <cell r="E29">
            <v>0</v>
          </cell>
        </row>
        <row r="30">
          <cell r="A30">
            <v>150012</v>
          </cell>
          <cell r="B30" t="str">
            <v>Bộ máy vi tính Intel 2Gb</v>
          </cell>
          <cell r="C30">
            <v>8217000</v>
          </cell>
          <cell r="D30">
            <v>0</v>
          </cell>
          <cell r="E30">
            <v>0</v>
          </cell>
        </row>
        <row r="31">
          <cell r="A31">
            <v>150594</v>
          </cell>
          <cell r="B31" t="str">
            <v>Bộ Máy vi tính PC Asus</v>
          </cell>
          <cell r="C31">
            <v>6490000</v>
          </cell>
          <cell r="D31">
            <v>0</v>
          </cell>
          <cell r="E31">
            <v>2596000</v>
          </cell>
        </row>
        <row r="32">
          <cell r="A32">
            <v>150596</v>
          </cell>
          <cell r="B32" t="str">
            <v>Bộ Máy vi tính PC Asus</v>
          </cell>
          <cell r="C32">
            <v>6490000</v>
          </cell>
          <cell r="D32">
            <v>0</v>
          </cell>
          <cell r="E32">
            <v>2596000</v>
          </cell>
        </row>
        <row r="33">
          <cell r="A33">
            <v>150597</v>
          </cell>
          <cell r="B33" t="str">
            <v>Bộ Máy vi tính PC Asus</v>
          </cell>
          <cell r="C33">
            <v>6490000</v>
          </cell>
          <cell r="D33">
            <v>0</v>
          </cell>
          <cell r="E33">
            <v>2596000</v>
          </cell>
        </row>
        <row r="34">
          <cell r="A34">
            <v>150622</v>
          </cell>
          <cell r="B34" t="str">
            <v>Bộ Máy vi tính PC Asus</v>
          </cell>
          <cell r="C34">
            <v>6490000</v>
          </cell>
          <cell r="D34">
            <v>0</v>
          </cell>
          <cell r="E34">
            <v>2596000</v>
          </cell>
        </row>
        <row r="35">
          <cell r="A35">
            <v>150664</v>
          </cell>
          <cell r="B35" t="str">
            <v>Bộ Máy vi tính PC Asus</v>
          </cell>
          <cell r="C35">
            <v>6490000</v>
          </cell>
          <cell r="D35">
            <v>0</v>
          </cell>
          <cell r="E35">
            <v>2596000</v>
          </cell>
        </row>
        <row r="36">
          <cell r="A36">
            <v>150667</v>
          </cell>
          <cell r="B36" t="str">
            <v>Bộ Máy vi tính PC Asus</v>
          </cell>
          <cell r="C36">
            <v>6490000</v>
          </cell>
          <cell r="D36">
            <v>0</v>
          </cell>
          <cell r="E36">
            <v>2596000</v>
          </cell>
        </row>
        <row r="37">
          <cell r="A37">
            <v>150670</v>
          </cell>
          <cell r="B37" t="str">
            <v>Bộ Máy vi tính PC Asus</v>
          </cell>
          <cell r="C37">
            <v>6490000</v>
          </cell>
          <cell r="D37">
            <v>0</v>
          </cell>
          <cell r="E37">
            <v>2596000</v>
          </cell>
        </row>
        <row r="38">
          <cell r="A38">
            <v>150672</v>
          </cell>
          <cell r="B38" t="str">
            <v>Bộ Máy vi tính PC Asus</v>
          </cell>
          <cell r="C38">
            <v>6490000</v>
          </cell>
          <cell r="D38">
            <v>0</v>
          </cell>
          <cell r="E38">
            <v>2596000</v>
          </cell>
        </row>
        <row r="39">
          <cell r="A39">
            <v>150426</v>
          </cell>
          <cell r="B39" t="str">
            <v>bộ mvt E7400 LCDHP17'</v>
          </cell>
          <cell r="C39">
            <v>7675500</v>
          </cell>
          <cell r="D39">
            <v>0</v>
          </cell>
          <cell r="E39">
            <v>0</v>
          </cell>
        </row>
        <row r="40">
          <cell r="A40">
            <v>150436</v>
          </cell>
          <cell r="B40" t="str">
            <v>bộ mvt E7400 LCDHP17'</v>
          </cell>
          <cell r="C40">
            <v>7675500</v>
          </cell>
          <cell r="D40">
            <v>0</v>
          </cell>
          <cell r="E40">
            <v>0</v>
          </cell>
        </row>
        <row r="41">
          <cell r="A41">
            <v>190552</v>
          </cell>
          <cell r="B41" t="str">
            <v>cpu dual core e5800 2g</v>
          </cell>
          <cell r="C41">
            <v>7650000</v>
          </cell>
          <cell r="D41">
            <v>0</v>
          </cell>
          <cell r="E41">
            <v>0</v>
          </cell>
        </row>
        <row r="42">
          <cell r="A42">
            <v>190289</v>
          </cell>
          <cell r="B42" t="str">
            <v>CPU HP</v>
          </cell>
          <cell r="C42">
            <v>10901000</v>
          </cell>
          <cell r="D42">
            <v>0</v>
          </cell>
          <cell r="E42">
            <v>0</v>
          </cell>
        </row>
        <row r="43">
          <cell r="A43">
            <v>190553</v>
          </cell>
          <cell r="B43" t="str">
            <v>cpu hp compad</v>
          </cell>
          <cell r="C43">
            <v>7150000</v>
          </cell>
          <cell r="D43">
            <v>0</v>
          </cell>
          <cell r="E43">
            <v>0</v>
          </cell>
        </row>
        <row r="44">
          <cell r="A44">
            <v>150009</v>
          </cell>
          <cell r="B44" t="str">
            <v>CPU HP P6-2211L-G640</v>
          </cell>
          <cell r="C44">
            <v>7073000</v>
          </cell>
          <cell r="D44">
            <v>0</v>
          </cell>
          <cell r="E44">
            <v>0</v>
          </cell>
        </row>
        <row r="45">
          <cell r="A45">
            <v>150065</v>
          </cell>
          <cell r="B45" t="str">
            <v>cpu intel E7400 P42.8ghz</v>
          </cell>
          <cell r="C45">
            <v>6050000</v>
          </cell>
          <cell r="D45">
            <v>0</v>
          </cell>
          <cell r="E45">
            <v>0</v>
          </cell>
        </row>
        <row r="46">
          <cell r="A46">
            <v>150066</v>
          </cell>
          <cell r="B46" t="str">
            <v>cpu intel E7400 P42.8ghz</v>
          </cell>
          <cell r="C46">
            <v>6050000</v>
          </cell>
          <cell r="D46">
            <v>0</v>
          </cell>
          <cell r="E46">
            <v>0</v>
          </cell>
        </row>
        <row r="47">
          <cell r="A47">
            <v>180720</v>
          </cell>
          <cell r="B47" t="str">
            <v>CPU máy tính</v>
          </cell>
          <cell r="C47">
            <v>10142000</v>
          </cell>
          <cell r="D47">
            <v>0</v>
          </cell>
          <cell r="E47">
            <v>0</v>
          </cell>
        </row>
        <row r="48">
          <cell r="A48">
            <v>150294</v>
          </cell>
          <cell r="B48" t="str">
            <v>CPU máy tính 500Gb</v>
          </cell>
          <cell r="C48">
            <v>8626000</v>
          </cell>
          <cell r="D48">
            <v>0</v>
          </cell>
          <cell r="E48">
            <v>0</v>
          </cell>
        </row>
        <row r="49">
          <cell r="A49">
            <v>150280</v>
          </cell>
          <cell r="B49" t="str">
            <v>CPU máy vi tính</v>
          </cell>
          <cell r="C49">
            <v>7073000</v>
          </cell>
          <cell r="D49">
            <v>0</v>
          </cell>
          <cell r="E49">
            <v>0</v>
          </cell>
        </row>
        <row r="50">
          <cell r="A50">
            <v>200147</v>
          </cell>
          <cell r="B50" t="str">
            <v>HP Z2 G4 Tower Workstation i3-9100</v>
          </cell>
          <cell r="C50">
            <v>10890000</v>
          </cell>
          <cell r="D50">
            <v>2178000</v>
          </cell>
          <cell r="E50">
            <v>2178000</v>
          </cell>
        </row>
        <row r="51">
          <cell r="A51">
            <v>150444</v>
          </cell>
          <cell r="B51" t="str">
            <v>laptop acer Aspire 4736Z</v>
          </cell>
          <cell r="C51">
            <v>11235000</v>
          </cell>
          <cell r="D51">
            <v>0</v>
          </cell>
          <cell r="E51">
            <v>0</v>
          </cell>
        </row>
        <row r="52">
          <cell r="A52">
            <v>170086</v>
          </cell>
          <cell r="B52" t="str">
            <v>Laptop Dell Vosstro 3559</v>
          </cell>
          <cell r="C52">
            <v>13200000</v>
          </cell>
          <cell r="D52">
            <v>0</v>
          </cell>
          <cell r="E52">
            <v>0</v>
          </cell>
        </row>
        <row r="53">
          <cell r="A53">
            <v>150139</v>
          </cell>
          <cell r="B53" t="str">
            <v>laptop toshiba 640-1061TU</v>
          </cell>
          <cell r="C53">
            <v>12600500</v>
          </cell>
          <cell r="D53">
            <v>0</v>
          </cell>
          <cell r="E53">
            <v>0</v>
          </cell>
        </row>
        <row r="54">
          <cell r="A54">
            <v>150266</v>
          </cell>
          <cell r="B54" t="str">
            <v>Màn hình cảm ứng máy vi tính</v>
          </cell>
          <cell r="C54">
            <v>6836500</v>
          </cell>
          <cell r="D54">
            <v>0</v>
          </cell>
          <cell r="E54">
            <v>1367300</v>
          </cell>
        </row>
        <row r="55">
          <cell r="A55">
            <v>151197</v>
          </cell>
          <cell r="B55" t="str">
            <v>Máy Chiếu 3M X66</v>
          </cell>
          <cell r="C55">
            <v>48950000</v>
          </cell>
          <cell r="D55">
            <v>0</v>
          </cell>
          <cell r="E55">
            <v>0</v>
          </cell>
        </row>
        <row r="56">
          <cell r="A56">
            <v>151193</v>
          </cell>
          <cell r="B56" t="str">
            <v>MáY chiếu 3MX35N</v>
          </cell>
          <cell r="C56">
            <v>27313000</v>
          </cell>
          <cell r="D56">
            <v>0</v>
          </cell>
          <cell r="E56">
            <v>0</v>
          </cell>
        </row>
        <row r="57">
          <cell r="A57">
            <v>151194</v>
          </cell>
          <cell r="B57" t="str">
            <v>MáY chiếu 3MX35N</v>
          </cell>
          <cell r="C57">
            <v>27313000</v>
          </cell>
          <cell r="D57">
            <v>0</v>
          </cell>
          <cell r="E57">
            <v>0</v>
          </cell>
        </row>
        <row r="58">
          <cell r="A58">
            <v>151034</v>
          </cell>
          <cell r="B58" t="str">
            <v>Máy chiếu Doctor</v>
          </cell>
          <cell r="C58">
            <v>32000000</v>
          </cell>
          <cell r="D58">
            <v>0</v>
          </cell>
          <cell r="E58">
            <v>0</v>
          </cell>
        </row>
        <row r="59">
          <cell r="A59">
            <v>150908</v>
          </cell>
          <cell r="B59" t="str">
            <v>Máy chiếu Overhead</v>
          </cell>
          <cell r="C59">
            <v>7750000</v>
          </cell>
          <cell r="D59">
            <v>0</v>
          </cell>
          <cell r="E59">
            <v>0</v>
          </cell>
        </row>
        <row r="60">
          <cell r="A60">
            <v>151609</v>
          </cell>
          <cell r="B60" t="str">
            <v>Máy đọc mã vạch - YJ4600</v>
          </cell>
          <cell r="C60">
            <v>6999300</v>
          </cell>
          <cell r="D60">
            <v>0</v>
          </cell>
          <cell r="E60">
            <v>1399860</v>
          </cell>
        </row>
        <row r="61">
          <cell r="A61">
            <v>150367</v>
          </cell>
          <cell r="B61" t="str">
            <v>Máy in A4 trắng đen 2 mặt OKI</v>
          </cell>
          <cell r="C61">
            <v>6014800</v>
          </cell>
          <cell r="D61">
            <v>0</v>
          </cell>
          <cell r="E61">
            <v>1202960</v>
          </cell>
        </row>
        <row r="62">
          <cell r="A62">
            <v>170071</v>
          </cell>
          <cell r="B62" t="str">
            <v>Máy in decal Intermec PC43T</v>
          </cell>
          <cell r="C62">
            <v>8250000</v>
          </cell>
          <cell r="D62">
            <v>0</v>
          </cell>
          <cell r="E62">
            <v>0</v>
          </cell>
        </row>
        <row r="63">
          <cell r="A63">
            <v>160340</v>
          </cell>
          <cell r="B63" t="str">
            <v>Máy in Epson LQ310</v>
          </cell>
          <cell r="C63">
            <v>5200000</v>
          </cell>
          <cell r="D63">
            <v>0</v>
          </cell>
          <cell r="E63">
            <v>2080000</v>
          </cell>
        </row>
        <row r="64">
          <cell r="A64">
            <v>160342</v>
          </cell>
          <cell r="B64" t="str">
            <v>Máy in Epson LQ310</v>
          </cell>
          <cell r="C64">
            <v>5200000</v>
          </cell>
          <cell r="D64">
            <v>0</v>
          </cell>
          <cell r="E64">
            <v>2080000</v>
          </cell>
        </row>
        <row r="65">
          <cell r="A65">
            <v>160236</v>
          </cell>
          <cell r="B65" t="str">
            <v>Máy in HP Color LaserJet Pro</v>
          </cell>
          <cell r="C65">
            <v>11330000</v>
          </cell>
          <cell r="D65">
            <v>0</v>
          </cell>
          <cell r="E65">
            <v>4532000</v>
          </cell>
        </row>
        <row r="66">
          <cell r="A66">
            <v>160237</v>
          </cell>
          <cell r="B66" t="str">
            <v>Máy in HP Color LaserJet Pro</v>
          </cell>
          <cell r="C66">
            <v>11330000</v>
          </cell>
          <cell r="D66">
            <v>0</v>
          </cell>
          <cell r="E66">
            <v>4532000</v>
          </cell>
        </row>
        <row r="67">
          <cell r="A67">
            <v>150121</v>
          </cell>
          <cell r="B67" t="str">
            <v>Máy in hp P2015D</v>
          </cell>
          <cell r="C67">
            <v>6949950</v>
          </cell>
          <cell r="D67">
            <v>0</v>
          </cell>
          <cell r="E67">
            <v>0</v>
          </cell>
        </row>
        <row r="68">
          <cell r="A68">
            <v>170355</v>
          </cell>
          <cell r="B68" t="str">
            <v>Máy in kim Epson</v>
          </cell>
          <cell r="C68">
            <v>4950000</v>
          </cell>
          <cell r="D68">
            <v>0</v>
          </cell>
          <cell r="E68">
            <v>0</v>
          </cell>
        </row>
        <row r="69">
          <cell r="A69">
            <v>170358</v>
          </cell>
          <cell r="B69" t="str">
            <v>Máy in kim Epson</v>
          </cell>
          <cell r="C69">
            <v>4950000</v>
          </cell>
          <cell r="D69">
            <v>0</v>
          </cell>
          <cell r="E69">
            <v>0</v>
          </cell>
        </row>
        <row r="70">
          <cell r="A70">
            <v>170359</v>
          </cell>
          <cell r="B70" t="str">
            <v>Máy in kim Epson</v>
          </cell>
          <cell r="C70">
            <v>4950000</v>
          </cell>
          <cell r="D70">
            <v>0</v>
          </cell>
          <cell r="E70">
            <v>0</v>
          </cell>
        </row>
        <row r="71">
          <cell r="A71">
            <v>170360</v>
          </cell>
          <cell r="B71" t="str">
            <v>Máy in kim Epson</v>
          </cell>
          <cell r="C71">
            <v>4950000</v>
          </cell>
          <cell r="D71">
            <v>0</v>
          </cell>
          <cell r="E71">
            <v>0</v>
          </cell>
        </row>
        <row r="72">
          <cell r="A72">
            <v>170362</v>
          </cell>
          <cell r="B72" t="str">
            <v>Máy in kim Epson</v>
          </cell>
          <cell r="C72">
            <v>4950000</v>
          </cell>
          <cell r="D72">
            <v>0</v>
          </cell>
          <cell r="E72">
            <v>0</v>
          </cell>
        </row>
        <row r="73">
          <cell r="A73">
            <v>170363</v>
          </cell>
          <cell r="B73" t="str">
            <v>Máy in kim Epson</v>
          </cell>
          <cell r="C73">
            <v>4950000</v>
          </cell>
          <cell r="D73">
            <v>0</v>
          </cell>
          <cell r="E73">
            <v>0</v>
          </cell>
        </row>
        <row r="74">
          <cell r="A74">
            <v>190204</v>
          </cell>
          <cell r="B74" t="str">
            <v>Máy in kim Epson</v>
          </cell>
          <cell r="C74">
            <v>5060000</v>
          </cell>
          <cell r="D74">
            <v>0</v>
          </cell>
          <cell r="E74">
            <v>0</v>
          </cell>
        </row>
        <row r="75">
          <cell r="A75">
            <v>190209</v>
          </cell>
          <cell r="B75" t="str">
            <v>Máy in kim Epson</v>
          </cell>
          <cell r="C75">
            <v>5060000</v>
          </cell>
          <cell r="D75">
            <v>0</v>
          </cell>
          <cell r="E75">
            <v>0</v>
          </cell>
        </row>
        <row r="76">
          <cell r="A76">
            <v>150452</v>
          </cell>
          <cell r="B76" t="str">
            <v>Máy in kim EPSON LQ300+II</v>
          </cell>
          <cell r="C76">
            <v>5410000</v>
          </cell>
          <cell r="D76">
            <v>0</v>
          </cell>
          <cell r="E76">
            <v>0</v>
          </cell>
        </row>
        <row r="77">
          <cell r="A77">
            <v>150488</v>
          </cell>
          <cell r="B77" t="str">
            <v>Máy in kim EPSON LQ300+II</v>
          </cell>
          <cell r="C77">
            <v>5410000</v>
          </cell>
          <cell r="D77">
            <v>0</v>
          </cell>
          <cell r="E77">
            <v>0</v>
          </cell>
        </row>
        <row r="78">
          <cell r="A78">
            <v>150600</v>
          </cell>
          <cell r="B78" t="str">
            <v>Máy in kim Epson LQ590</v>
          </cell>
          <cell r="C78">
            <v>9900000</v>
          </cell>
          <cell r="D78">
            <v>0</v>
          </cell>
          <cell r="E78">
            <v>0</v>
          </cell>
        </row>
        <row r="79">
          <cell r="A79">
            <v>150610</v>
          </cell>
          <cell r="B79" t="str">
            <v>Máy in kim Epson LQ590</v>
          </cell>
          <cell r="C79">
            <v>9900000</v>
          </cell>
          <cell r="D79">
            <v>0</v>
          </cell>
          <cell r="E79">
            <v>0</v>
          </cell>
        </row>
        <row r="80">
          <cell r="A80">
            <v>150159</v>
          </cell>
          <cell r="B80" t="str">
            <v xml:space="preserve">Máy in laser </v>
          </cell>
          <cell r="C80">
            <v>5936640</v>
          </cell>
          <cell r="D80">
            <v>0</v>
          </cell>
          <cell r="E80">
            <v>0</v>
          </cell>
        </row>
        <row r="81">
          <cell r="A81">
            <v>150204</v>
          </cell>
          <cell r="B81" t="str">
            <v>Máy in laser 2 mặt trắng đen  HP2055D</v>
          </cell>
          <cell r="C81">
            <v>8910000</v>
          </cell>
          <cell r="D81">
            <v>0</v>
          </cell>
          <cell r="E81">
            <v>0</v>
          </cell>
        </row>
        <row r="82">
          <cell r="A82">
            <v>150235</v>
          </cell>
          <cell r="B82" t="str">
            <v>Máy in laser 2 mặt trắng đen  HP2055D</v>
          </cell>
          <cell r="C82">
            <v>8910000</v>
          </cell>
          <cell r="D82">
            <v>0</v>
          </cell>
          <cell r="E82">
            <v>0</v>
          </cell>
        </row>
        <row r="83">
          <cell r="A83">
            <v>160310</v>
          </cell>
          <cell r="B83" t="str">
            <v>Máy in laser đen trắng Ricoh</v>
          </cell>
          <cell r="C83">
            <v>14000000</v>
          </cell>
          <cell r="D83">
            <v>0</v>
          </cell>
          <cell r="E83">
            <v>5600000</v>
          </cell>
        </row>
        <row r="84">
          <cell r="A84">
            <v>170196</v>
          </cell>
          <cell r="B84" t="str">
            <v xml:space="preserve">Máy in laser Hp </v>
          </cell>
          <cell r="C84">
            <v>5720000</v>
          </cell>
          <cell r="D84">
            <v>0</v>
          </cell>
          <cell r="E84">
            <v>0</v>
          </cell>
        </row>
        <row r="85">
          <cell r="A85">
            <v>170198</v>
          </cell>
          <cell r="B85" t="str">
            <v>Máy in laser Hp</v>
          </cell>
          <cell r="C85">
            <v>5720000</v>
          </cell>
          <cell r="D85">
            <v>0</v>
          </cell>
          <cell r="E85">
            <v>0</v>
          </cell>
        </row>
        <row r="86">
          <cell r="A86">
            <v>170207</v>
          </cell>
          <cell r="B86" t="str">
            <v xml:space="preserve">Máy in laser Hp </v>
          </cell>
          <cell r="C86">
            <v>5720000</v>
          </cell>
          <cell r="D86">
            <v>0</v>
          </cell>
          <cell r="E86">
            <v>0</v>
          </cell>
        </row>
        <row r="87">
          <cell r="A87">
            <v>170683</v>
          </cell>
          <cell r="B87" t="str">
            <v>Máy in laser HP</v>
          </cell>
          <cell r="C87">
            <v>6160000</v>
          </cell>
          <cell r="D87">
            <v>0</v>
          </cell>
          <cell r="E87">
            <v>1232000</v>
          </cell>
        </row>
        <row r="88">
          <cell r="A88">
            <v>150160</v>
          </cell>
          <cell r="B88" t="str">
            <v>Máy in laser hp 2035</v>
          </cell>
          <cell r="C88">
            <v>6507600</v>
          </cell>
          <cell r="D88">
            <v>0</v>
          </cell>
          <cell r="E88">
            <v>0</v>
          </cell>
        </row>
        <row r="89">
          <cell r="A89">
            <v>150255</v>
          </cell>
          <cell r="B89" t="str">
            <v>MáY IN LASER HP 2035</v>
          </cell>
          <cell r="C89">
            <v>7332000</v>
          </cell>
          <cell r="D89">
            <v>0</v>
          </cell>
          <cell r="E89">
            <v>0</v>
          </cell>
        </row>
        <row r="90">
          <cell r="A90">
            <v>150313</v>
          </cell>
          <cell r="B90" t="str">
            <v>MáY IN LASER HP 2035</v>
          </cell>
          <cell r="C90">
            <v>7332000</v>
          </cell>
          <cell r="D90">
            <v>0</v>
          </cell>
          <cell r="E90">
            <v>0</v>
          </cell>
        </row>
        <row r="91">
          <cell r="A91">
            <v>150013</v>
          </cell>
          <cell r="B91" t="str">
            <v>Máy in laser HP M401D</v>
          </cell>
          <cell r="C91">
            <v>6755000</v>
          </cell>
          <cell r="D91">
            <v>0</v>
          </cell>
          <cell r="E91">
            <v>0</v>
          </cell>
        </row>
        <row r="92">
          <cell r="A92">
            <v>150008</v>
          </cell>
          <cell r="B92" t="str">
            <v>Máy in laser hp P2055D</v>
          </cell>
          <cell r="C92">
            <v>8000300</v>
          </cell>
          <cell r="D92">
            <v>0</v>
          </cell>
          <cell r="E92">
            <v>0</v>
          </cell>
        </row>
        <row r="93">
          <cell r="A93">
            <v>170661</v>
          </cell>
          <cell r="B93" t="str">
            <v>Máy in Laser HP Pro 400</v>
          </cell>
          <cell r="C93">
            <v>6755000</v>
          </cell>
          <cell r="D93">
            <v>0</v>
          </cell>
          <cell r="E93">
            <v>1351000</v>
          </cell>
        </row>
        <row r="94">
          <cell r="A94">
            <v>150151</v>
          </cell>
          <cell r="B94" t="str">
            <v>Máy in laser M401D</v>
          </cell>
          <cell r="C94">
            <v>6765000</v>
          </cell>
          <cell r="D94">
            <v>0</v>
          </cell>
          <cell r="E94">
            <v>1353000</v>
          </cell>
        </row>
        <row r="95">
          <cell r="A95">
            <v>170733</v>
          </cell>
          <cell r="B95" t="str">
            <v>Máy in laser màu HP</v>
          </cell>
          <cell r="C95">
            <v>5148000</v>
          </cell>
          <cell r="D95">
            <v>0</v>
          </cell>
          <cell r="E95">
            <v>1029600</v>
          </cell>
        </row>
        <row r="96">
          <cell r="A96">
            <v>170728</v>
          </cell>
          <cell r="B96" t="str">
            <v>Máy in laser OKI</v>
          </cell>
          <cell r="C96">
            <v>6014800</v>
          </cell>
          <cell r="D96">
            <v>0</v>
          </cell>
          <cell r="E96">
            <v>1202960</v>
          </cell>
        </row>
        <row r="97">
          <cell r="A97">
            <v>150870</v>
          </cell>
          <cell r="B97" t="str">
            <v>Máy in laser OKI B411 dn</v>
          </cell>
          <cell r="C97">
            <v>7008100</v>
          </cell>
          <cell r="D97">
            <v>0</v>
          </cell>
          <cell r="E97">
            <v>0</v>
          </cell>
        </row>
        <row r="98">
          <cell r="A98">
            <v>150876</v>
          </cell>
          <cell r="B98" t="str">
            <v>Máy in laser OKI B411dn</v>
          </cell>
          <cell r="C98">
            <v>7008100</v>
          </cell>
          <cell r="D98">
            <v>0</v>
          </cell>
          <cell r="E98">
            <v>0</v>
          </cell>
        </row>
        <row r="99">
          <cell r="A99">
            <v>150886</v>
          </cell>
          <cell r="B99" t="str">
            <v>Máy in laser OKI B411dn</v>
          </cell>
          <cell r="C99">
            <v>7008100</v>
          </cell>
          <cell r="D99">
            <v>0</v>
          </cell>
          <cell r="E99">
            <v>0</v>
          </cell>
        </row>
        <row r="100">
          <cell r="A100">
            <v>150910</v>
          </cell>
          <cell r="B100" t="str">
            <v>Máy in Laser Oki B431dn</v>
          </cell>
          <cell r="C100">
            <v>7848000</v>
          </cell>
          <cell r="D100">
            <v>0</v>
          </cell>
          <cell r="E100">
            <v>0</v>
          </cell>
        </row>
        <row r="101">
          <cell r="A101">
            <v>150912</v>
          </cell>
          <cell r="B101" t="str">
            <v>Máy in Laser Oki B431dn</v>
          </cell>
          <cell r="C101">
            <v>7848000</v>
          </cell>
          <cell r="D101">
            <v>0</v>
          </cell>
          <cell r="E101">
            <v>0</v>
          </cell>
        </row>
        <row r="102">
          <cell r="A102">
            <v>150118</v>
          </cell>
          <cell r="B102" t="str">
            <v>Máy in lazer HP M401D</v>
          </cell>
          <cell r="C102">
            <v>8679000</v>
          </cell>
          <cell r="D102">
            <v>0</v>
          </cell>
          <cell r="E102">
            <v>0</v>
          </cell>
        </row>
        <row r="103">
          <cell r="A103">
            <v>180546</v>
          </cell>
          <cell r="B103" t="str">
            <v xml:space="preserve">Máy in mã vạch </v>
          </cell>
          <cell r="C103">
            <v>6875000</v>
          </cell>
          <cell r="D103">
            <v>0</v>
          </cell>
          <cell r="E103">
            <v>0</v>
          </cell>
        </row>
        <row r="104">
          <cell r="A104">
            <v>170593</v>
          </cell>
          <cell r="B104" t="str">
            <v>Máy in mã vạch</v>
          </cell>
          <cell r="C104">
            <v>8250000</v>
          </cell>
          <cell r="D104">
            <v>0</v>
          </cell>
          <cell r="E104">
            <v>0</v>
          </cell>
        </row>
        <row r="105">
          <cell r="A105">
            <v>170594</v>
          </cell>
          <cell r="B105" t="str">
            <v>Máy in mã vạch</v>
          </cell>
          <cell r="C105">
            <v>8250000</v>
          </cell>
          <cell r="D105">
            <v>0</v>
          </cell>
          <cell r="E105">
            <v>0</v>
          </cell>
        </row>
        <row r="106">
          <cell r="A106">
            <v>180075</v>
          </cell>
          <cell r="B106" t="str">
            <v>Máy in mã vạch</v>
          </cell>
          <cell r="C106">
            <v>6920000</v>
          </cell>
          <cell r="D106">
            <v>0</v>
          </cell>
          <cell r="E106">
            <v>0</v>
          </cell>
        </row>
        <row r="107">
          <cell r="A107">
            <v>190284</v>
          </cell>
          <cell r="B107" t="str">
            <v>Máy in mã vạch</v>
          </cell>
          <cell r="C107">
            <v>7238000</v>
          </cell>
          <cell r="D107">
            <v>0</v>
          </cell>
          <cell r="E107">
            <v>0</v>
          </cell>
        </row>
        <row r="108">
          <cell r="A108">
            <v>190318</v>
          </cell>
          <cell r="B108" t="str">
            <v>Máy in mã vạch</v>
          </cell>
          <cell r="C108">
            <v>7238000</v>
          </cell>
          <cell r="D108">
            <v>0</v>
          </cell>
          <cell r="E108">
            <v>0</v>
          </cell>
        </row>
        <row r="109">
          <cell r="A109">
            <v>190319</v>
          </cell>
          <cell r="B109" t="str">
            <v>Máy in mã vạch</v>
          </cell>
          <cell r="C109">
            <v>7238000</v>
          </cell>
          <cell r="D109">
            <v>0</v>
          </cell>
          <cell r="E109">
            <v>0</v>
          </cell>
        </row>
        <row r="110">
          <cell r="A110">
            <v>190420</v>
          </cell>
          <cell r="B110" t="str">
            <v>Máy in mã vạch</v>
          </cell>
          <cell r="C110">
            <v>7238000</v>
          </cell>
          <cell r="D110">
            <v>0</v>
          </cell>
          <cell r="E110">
            <v>0</v>
          </cell>
        </row>
        <row r="111">
          <cell r="A111">
            <v>150585</v>
          </cell>
          <cell r="B111" t="str">
            <v>Máy in mã vạch để bàn Intermec</v>
          </cell>
          <cell r="C111">
            <v>8325900</v>
          </cell>
          <cell r="D111">
            <v>0</v>
          </cell>
          <cell r="E111">
            <v>3330360</v>
          </cell>
        </row>
        <row r="112">
          <cell r="A112">
            <v>150587</v>
          </cell>
          <cell r="B112" t="str">
            <v>Máy in mã vạch để bàn Intermec</v>
          </cell>
          <cell r="C112">
            <v>8325900</v>
          </cell>
          <cell r="D112">
            <v>0</v>
          </cell>
          <cell r="E112">
            <v>3330360</v>
          </cell>
        </row>
        <row r="113">
          <cell r="A113">
            <v>150589</v>
          </cell>
          <cell r="B113" t="str">
            <v>Máy in mã vạch để bàn Intermec</v>
          </cell>
          <cell r="C113">
            <v>8325900</v>
          </cell>
          <cell r="D113">
            <v>0</v>
          </cell>
          <cell r="E113">
            <v>3330360</v>
          </cell>
        </row>
        <row r="114">
          <cell r="A114">
            <v>150724</v>
          </cell>
          <cell r="B114" t="str">
            <v>Máy in mã vạch để bàn Intermec</v>
          </cell>
          <cell r="C114">
            <v>8250000</v>
          </cell>
          <cell r="D114">
            <v>0</v>
          </cell>
          <cell r="E114">
            <v>3300000</v>
          </cell>
        </row>
        <row r="115">
          <cell r="A115">
            <v>150741</v>
          </cell>
          <cell r="B115" t="str">
            <v>Máy in mã vạch để bàn Intermec</v>
          </cell>
          <cell r="C115">
            <v>8250000</v>
          </cell>
          <cell r="D115">
            <v>0</v>
          </cell>
          <cell r="E115">
            <v>3300000</v>
          </cell>
        </row>
        <row r="116">
          <cell r="A116">
            <v>150742</v>
          </cell>
          <cell r="B116" t="str">
            <v>Máy in mã vạch để bàn Intermec</v>
          </cell>
          <cell r="C116">
            <v>8250000</v>
          </cell>
          <cell r="D116">
            <v>0</v>
          </cell>
          <cell r="E116">
            <v>3300000</v>
          </cell>
        </row>
        <row r="117">
          <cell r="A117">
            <v>170814</v>
          </cell>
          <cell r="B117" t="str">
            <v>Máy in mã vạch Intermec</v>
          </cell>
          <cell r="C117">
            <v>6920000</v>
          </cell>
          <cell r="D117">
            <v>0</v>
          </cell>
          <cell r="E117">
            <v>0</v>
          </cell>
        </row>
        <row r="118">
          <cell r="A118">
            <v>190219</v>
          </cell>
          <cell r="B118" t="str">
            <v>Máy in mã vạch Intermec</v>
          </cell>
          <cell r="C118">
            <v>7238000</v>
          </cell>
          <cell r="D118">
            <v>0</v>
          </cell>
          <cell r="E118">
            <v>0</v>
          </cell>
        </row>
        <row r="119">
          <cell r="A119">
            <v>190223</v>
          </cell>
          <cell r="B119" t="str">
            <v>Máy in mã vạch Intermec</v>
          </cell>
          <cell r="C119">
            <v>7238000</v>
          </cell>
          <cell r="D119">
            <v>0</v>
          </cell>
          <cell r="E119">
            <v>0</v>
          </cell>
        </row>
        <row r="120">
          <cell r="A120">
            <v>190225</v>
          </cell>
          <cell r="B120" t="str">
            <v>Máy in mã vạch Intermec</v>
          </cell>
          <cell r="C120">
            <v>7238000</v>
          </cell>
          <cell r="D120">
            <v>0</v>
          </cell>
          <cell r="E120">
            <v>0</v>
          </cell>
        </row>
        <row r="121">
          <cell r="A121">
            <v>180570</v>
          </cell>
          <cell r="B121" t="str">
            <v>Máy in mã vạch PC43T</v>
          </cell>
          <cell r="C121">
            <v>6875000</v>
          </cell>
          <cell r="D121">
            <v>0</v>
          </cell>
          <cell r="E121">
            <v>0</v>
          </cell>
        </row>
        <row r="122">
          <cell r="A122">
            <v>180639</v>
          </cell>
          <cell r="B122" t="str">
            <v>Máy in mã vạch PC43t</v>
          </cell>
          <cell r="C122">
            <v>6875000</v>
          </cell>
          <cell r="D122">
            <v>0</v>
          </cell>
          <cell r="E122">
            <v>0</v>
          </cell>
        </row>
        <row r="123">
          <cell r="A123">
            <v>180640</v>
          </cell>
          <cell r="B123" t="str">
            <v>Máy in mã vạch PC43t</v>
          </cell>
          <cell r="C123">
            <v>6875000</v>
          </cell>
          <cell r="D123">
            <v>0</v>
          </cell>
          <cell r="E123">
            <v>0</v>
          </cell>
        </row>
        <row r="124">
          <cell r="A124">
            <v>190583</v>
          </cell>
          <cell r="B124" t="str">
            <v xml:space="preserve">Máy in mã vạch PC43T </v>
          </cell>
          <cell r="C124">
            <v>7194000</v>
          </cell>
          <cell r="D124">
            <v>0</v>
          </cell>
          <cell r="E124">
            <v>0</v>
          </cell>
        </row>
        <row r="125">
          <cell r="A125">
            <v>190591</v>
          </cell>
          <cell r="B125" t="str">
            <v>Máy in mã vạch PC43T</v>
          </cell>
          <cell r="C125">
            <v>7194000</v>
          </cell>
          <cell r="D125">
            <v>0</v>
          </cell>
          <cell r="E125">
            <v>0</v>
          </cell>
        </row>
        <row r="126">
          <cell r="A126">
            <v>200062</v>
          </cell>
          <cell r="B126" t="str">
            <v>Máy in mã vạch PC43T</v>
          </cell>
          <cell r="C126">
            <v>7194000</v>
          </cell>
          <cell r="D126">
            <v>1438800</v>
          </cell>
          <cell r="E126">
            <v>1438800</v>
          </cell>
        </row>
        <row r="127">
          <cell r="A127">
            <v>200089</v>
          </cell>
          <cell r="B127" t="str">
            <v>Máy in mã vạch PC43T</v>
          </cell>
          <cell r="C127">
            <v>7194000</v>
          </cell>
          <cell r="D127">
            <v>1438800</v>
          </cell>
          <cell r="E127">
            <v>1438800</v>
          </cell>
        </row>
        <row r="128">
          <cell r="A128">
            <v>200090</v>
          </cell>
          <cell r="B128" t="str">
            <v>Máy in mã vạch PC43T</v>
          </cell>
          <cell r="C128">
            <v>7194000</v>
          </cell>
          <cell r="D128">
            <v>1438800</v>
          </cell>
          <cell r="E128">
            <v>1438800</v>
          </cell>
        </row>
        <row r="129">
          <cell r="A129">
            <v>160168</v>
          </cell>
          <cell r="B129" t="str">
            <v>Máy in mã vạch, icon</v>
          </cell>
          <cell r="C129">
            <v>8778000</v>
          </cell>
          <cell r="D129">
            <v>0</v>
          </cell>
          <cell r="E129">
            <v>3511200</v>
          </cell>
        </row>
        <row r="130">
          <cell r="A130">
            <v>150215</v>
          </cell>
          <cell r="B130" t="str">
            <v>Máy in màu laser HP CP1215</v>
          </cell>
          <cell r="C130">
            <v>6900000</v>
          </cell>
          <cell r="D130">
            <v>0</v>
          </cell>
          <cell r="E130">
            <v>0</v>
          </cell>
        </row>
        <row r="131">
          <cell r="A131">
            <v>170753</v>
          </cell>
          <cell r="B131" t="str">
            <v>Máy in Oki</v>
          </cell>
          <cell r="C131">
            <v>7008100</v>
          </cell>
          <cell r="D131">
            <v>0</v>
          </cell>
          <cell r="E131">
            <v>1401620</v>
          </cell>
        </row>
        <row r="132">
          <cell r="A132">
            <v>170757</v>
          </cell>
          <cell r="B132" t="str">
            <v>Máy in Oki</v>
          </cell>
          <cell r="C132">
            <v>6014800</v>
          </cell>
          <cell r="D132">
            <v>0</v>
          </cell>
          <cell r="E132">
            <v>0</v>
          </cell>
        </row>
        <row r="133">
          <cell r="A133">
            <v>150840</v>
          </cell>
          <cell r="B133" t="str">
            <v>Máy in OKI B411dn</v>
          </cell>
          <cell r="C133">
            <v>6014800</v>
          </cell>
          <cell r="D133">
            <v>0</v>
          </cell>
          <cell r="E133">
            <v>0</v>
          </cell>
        </row>
        <row r="134">
          <cell r="A134">
            <v>150841</v>
          </cell>
          <cell r="B134" t="str">
            <v>Máy in OKI B411dn</v>
          </cell>
          <cell r="C134">
            <v>6014800</v>
          </cell>
          <cell r="D134">
            <v>0</v>
          </cell>
          <cell r="E134">
            <v>0</v>
          </cell>
        </row>
        <row r="135">
          <cell r="A135">
            <v>150843</v>
          </cell>
          <cell r="B135" t="str">
            <v>Máy in OKI B411dn</v>
          </cell>
          <cell r="C135">
            <v>6014800</v>
          </cell>
          <cell r="D135">
            <v>0</v>
          </cell>
          <cell r="E135">
            <v>0</v>
          </cell>
        </row>
        <row r="136">
          <cell r="A136">
            <v>160076</v>
          </cell>
          <cell r="B136" t="str">
            <v>Máy in phun màu Epson</v>
          </cell>
          <cell r="C136">
            <v>7139000</v>
          </cell>
          <cell r="D136">
            <v>0</v>
          </cell>
          <cell r="E136">
            <v>2855600</v>
          </cell>
        </row>
        <row r="137">
          <cell r="A137">
            <v>180266</v>
          </cell>
          <cell r="B137" t="str">
            <v>Máy in phun màu Epson L805</v>
          </cell>
          <cell r="C137">
            <v>6369000</v>
          </cell>
          <cell r="D137">
            <v>0</v>
          </cell>
          <cell r="E137">
            <v>0</v>
          </cell>
        </row>
        <row r="138">
          <cell r="A138">
            <v>180267</v>
          </cell>
          <cell r="B138" t="str">
            <v>Máy in phun màu Epson L805</v>
          </cell>
          <cell r="C138">
            <v>6369000</v>
          </cell>
          <cell r="D138">
            <v>0</v>
          </cell>
          <cell r="E138">
            <v>0</v>
          </cell>
        </row>
        <row r="139">
          <cell r="A139">
            <v>151046</v>
          </cell>
          <cell r="B139" t="str">
            <v>Máy in thẻ nhựa trực tiếp EDI Secure</v>
          </cell>
          <cell r="C139">
            <v>42187200</v>
          </cell>
          <cell r="D139">
            <v>0</v>
          </cell>
          <cell r="E139">
            <v>0</v>
          </cell>
        </row>
        <row r="140">
          <cell r="A140">
            <v>150191</v>
          </cell>
          <cell r="B140" t="str">
            <v>Máy laptop ASUS 4GB</v>
          </cell>
          <cell r="C140">
            <v>13384800</v>
          </cell>
          <cell r="D140">
            <v>0</v>
          </cell>
          <cell r="E140">
            <v>2676960</v>
          </cell>
        </row>
        <row r="141">
          <cell r="A141">
            <v>151097</v>
          </cell>
          <cell r="B141" t="str">
            <v>Máy Scan HP G4010 - 600003497</v>
          </cell>
          <cell r="C141">
            <v>5187600</v>
          </cell>
          <cell r="D141">
            <v>0</v>
          </cell>
          <cell r="E141">
            <v>0</v>
          </cell>
        </row>
        <row r="142">
          <cell r="A142">
            <v>150220</v>
          </cell>
          <cell r="B142" t="str">
            <v>Máy tính để bàn Asus</v>
          </cell>
          <cell r="C142">
            <v>6362000</v>
          </cell>
          <cell r="D142">
            <v>0</v>
          </cell>
          <cell r="E142">
            <v>2544800</v>
          </cell>
        </row>
        <row r="143">
          <cell r="A143">
            <v>150277</v>
          </cell>
          <cell r="B143" t="str">
            <v>Máy tính để bàn Asus</v>
          </cell>
          <cell r="C143">
            <v>6435000</v>
          </cell>
          <cell r="D143">
            <v>0</v>
          </cell>
          <cell r="E143">
            <v>2574000</v>
          </cell>
        </row>
        <row r="144">
          <cell r="A144">
            <v>150286</v>
          </cell>
          <cell r="B144" t="str">
            <v>Máy tính để bàn Asus</v>
          </cell>
          <cell r="C144">
            <v>6435000</v>
          </cell>
          <cell r="D144">
            <v>0</v>
          </cell>
          <cell r="E144">
            <v>2574000</v>
          </cell>
        </row>
        <row r="145">
          <cell r="A145">
            <v>150543</v>
          </cell>
          <cell r="B145" t="str">
            <v>Máy tính để bàn Asus</v>
          </cell>
          <cell r="C145">
            <v>6435000</v>
          </cell>
          <cell r="D145">
            <v>0</v>
          </cell>
          <cell r="E145">
            <v>2574000</v>
          </cell>
        </row>
        <row r="146">
          <cell r="A146">
            <v>150640</v>
          </cell>
          <cell r="B146" t="str">
            <v>Máy tính để bàn Asus</v>
          </cell>
          <cell r="C146">
            <v>6435000</v>
          </cell>
          <cell r="D146">
            <v>0</v>
          </cell>
          <cell r="E146">
            <v>2574000</v>
          </cell>
        </row>
        <row r="147">
          <cell r="A147">
            <v>150641</v>
          </cell>
          <cell r="B147" t="str">
            <v>Máy tính để bàn Asus</v>
          </cell>
          <cell r="C147">
            <v>6435000</v>
          </cell>
          <cell r="D147">
            <v>0</v>
          </cell>
          <cell r="E147">
            <v>2574000</v>
          </cell>
        </row>
        <row r="148">
          <cell r="A148">
            <v>150769</v>
          </cell>
          <cell r="B148" t="str">
            <v>Máy tính để bàn Asus</v>
          </cell>
          <cell r="C148">
            <v>6435000</v>
          </cell>
          <cell r="D148">
            <v>0</v>
          </cell>
          <cell r="E148">
            <v>2574000</v>
          </cell>
        </row>
        <row r="149">
          <cell r="A149">
            <v>150775</v>
          </cell>
          <cell r="B149" t="str">
            <v>Máy tính để bàn Asus</v>
          </cell>
          <cell r="C149">
            <v>6435000</v>
          </cell>
          <cell r="D149">
            <v>0</v>
          </cell>
          <cell r="E149">
            <v>2574000</v>
          </cell>
        </row>
        <row r="150">
          <cell r="A150">
            <v>150778</v>
          </cell>
          <cell r="B150" t="str">
            <v>Máy tính để bàn Asus</v>
          </cell>
          <cell r="C150">
            <v>6435000</v>
          </cell>
          <cell r="D150">
            <v>0</v>
          </cell>
          <cell r="E150">
            <v>2574000</v>
          </cell>
        </row>
        <row r="151">
          <cell r="A151">
            <v>150779</v>
          </cell>
          <cell r="B151" t="str">
            <v>Máy tính để bàn Asus</v>
          </cell>
          <cell r="C151">
            <v>6435000</v>
          </cell>
          <cell r="D151">
            <v>0</v>
          </cell>
          <cell r="E151">
            <v>2574000</v>
          </cell>
        </row>
        <row r="152">
          <cell r="A152">
            <v>150780</v>
          </cell>
          <cell r="B152" t="str">
            <v>Máy tính để bàn Asus</v>
          </cell>
          <cell r="C152">
            <v>6435000</v>
          </cell>
          <cell r="D152">
            <v>0</v>
          </cell>
          <cell r="E152">
            <v>2574000</v>
          </cell>
        </row>
        <row r="153">
          <cell r="A153">
            <v>150784</v>
          </cell>
          <cell r="B153" t="str">
            <v>Máy tính để bàn Asus</v>
          </cell>
          <cell r="C153">
            <v>6435000</v>
          </cell>
          <cell r="D153">
            <v>0</v>
          </cell>
          <cell r="E153">
            <v>2574000</v>
          </cell>
        </row>
        <row r="154">
          <cell r="A154">
            <v>150082</v>
          </cell>
          <cell r="B154" t="str">
            <v>Máy tính để bàn HP</v>
          </cell>
          <cell r="C154">
            <v>6630000</v>
          </cell>
          <cell r="D154">
            <v>0</v>
          </cell>
          <cell r="E154">
            <v>2652000</v>
          </cell>
        </row>
        <row r="155">
          <cell r="A155">
            <v>150396</v>
          </cell>
          <cell r="B155" t="str">
            <v>Máy tính để bàn HP</v>
          </cell>
          <cell r="C155">
            <v>6630000</v>
          </cell>
          <cell r="D155">
            <v>0</v>
          </cell>
          <cell r="E155">
            <v>2652000</v>
          </cell>
        </row>
        <row r="156">
          <cell r="A156">
            <v>150402</v>
          </cell>
          <cell r="B156" t="str">
            <v>Máy tính để bàn HP</v>
          </cell>
          <cell r="C156">
            <v>6630000</v>
          </cell>
          <cell r="D156">
            <v>0</v>
          </cell>
          <cell r="E156">
            <v>2652000</v>
          </cell>
        </row>
        <row r="157">
          <cell r="A157">
            <v>170659</v>
          </cell>
          <cell r="B157" t="str">
            <v xml:space="preserve">Máy tính HP </v>
          </cell>
          <cell r="C157">
            <v>6270000</v>
          </cell>
          <cell r="D157">
            <v>0</v>
          </cell>
          <cell r="E157">
            <v>0</v>
          </cell>
        </row>
        <row r="158">
          <cell r="A158">
            <v>180401</v>
          </cell>
          <cell r="B158" t="str">
            <v>Máy tính HP Intel Core I3-7100</v>
          </cell>
          <cell r="C158">
            <v>9872500</v>
          </cell>
          <cell r="D158">
            <v>0</v>
          </cell>
          <cell r="E158">
            <v>0</v>
          </cell>
        </row>
        <row r="159">
          <cell r="A159">
            <v>180411</v>
          </cell>
          <cell r="B159" t="str">
            <v>Máy tính HP Intel Core I3-7100</v>
          </cell>
          <cell r="C159">
            <v>9872500</v>
          </cell>
          <cell r="D159">
            <v>0</v>
          </cell>
          <cell r="E159">
            <v>0</v>
          </cell>
        </row>
        <row r="160">
          <cell r="A160">
            <v>170420</v>
          </cell>
          <cell r="B160" t="str">
            <v>Máy tính HP Prodesk 400 G3 MT</v>
          </cell>
          <cell r="C160">
            <v>8690000</v>
          </cell>
          <cell r="D160">
            <v>0</v>
          </cell>
          <cell r="E160">
            <v>0</v>
          </cell>
        </row>
        <row r="161">
          <cell r="A161">
            <v>170428</v>
          </cell>
          <cell r="B161" t="str">
            <v>Máy tính HP Prodesk 400 G3 MT</v>
          </cell>
          <cell r="C161">
            <v>8690000</v>
          </cell>
          <cell r="D161">
            <v>0</v>
          </cell>
          <cell r="E161">
            <v>0</v>
          </cell>
        </row>
        <row r="162">
          <cell r="A162">
            <v>160155</v>
          </cell>
          <cell r="B162" t="str">
            <v>Máy tính HP Z230 (CPU)</v>
          </cell>
          <cell r="C162">
            <v>10725000</v>
          </cell>
          <cell r="D162">
            <v>0</v>
          </cell>
          <cell r="E162">
            <v>4290000</v>
          </cell>
        </row>
        <row r="163">
          <cell r="A163">
            <v>160262</v>
          </cell>
          <cell r="B163" t="str">
            <v>Máy tính HP Z230 (CPU)</v>
          </cell>
          <cell r="C163">
            <v>10593000</v>
          </cell>
          <cell r="D163">
            <v>0</v>
          </cell>
          <cell r="E163">
            <v>4237200</v>
          </cell>
        </row>
        <row r="164">
          <cell r="A164">
            <v>160264</v>
          </cell>
          <cell r="B164" t="str">
            <v>Máy tính HP Z230 (CPU)</v>
          </cell>
          <cell r="C164">
            <v>10593000</v>
          </cell>
          <cell r="D164">
            <v>0</v>
          </cell>
          <cell r="E164">
            <v>4237200</v>
          </cell>
        </row>
        <row r="165">
          <cell r="A165">
            <v>150057</v>
          </cell>
          <cell r="B165" t="str">
            <v>Máy tính KTS E7400 LCD HP17' 2.8ghz</v>
          </cell>
          <cell r="C165">
            <v>7650000</v>
          </cell>
          <cell r="D165">
            <v>0</v>
          </cell>
          <cell r="E165">
            <v>0</v>
          </cell>
        </row>
        <row r="166">
          <cell r="A166">
            <v>170708</v>
          </cell>
          <cell r="B166" t="str">
            <v>Máy vi tính</v>
          </cell>
          <cell r="C166">
            <v>6270000</v>
          </cell>
          <cell r="D166">
            <v>0</v>
          </cell>
          <cell r="E166">
            <v>1254000</v>
          </cell>
        </row>
        <row r="167">
          <cell r="A167">
            <v>170736</v>
          </cell>
          <cell r="B167" t="str">
            <v>Máy vị tính</v>
          </cell>
          <cell r="C167">
            <v>7740075</v>
          </cell>
          <cell r="D167">
            <v>0</v>
          </cell>
          <cell r="E167">
            <v>0</v>
          </cell>
        </row>
        <row r="168">
          <cell r="A168">
            <v>150330</v>
          </cell>
          <cell r="B168" t="str">
            <v>máy vi tính  P.TCKT</v>
          </cell>
          <cell r="C168">
            <v>7037363</v>
          </cell>
          <cell r="D168">
            <v>0</v>
          </cell>
          <cell r="E168">
            <v>0</v>
          </cell>
        </row>
        <row r="169">
          <cell r="A169">
            <v>170706</v>
          </cell>
          <cell r="B169" t="str">
            <v>Máy vi tính Acer</v>
          </cell>
          <cell r="C169">
            <v>6600000</v>
          </cell>
          <cell r="D169">
            <v>0</v>
          </cell>
          <cell r="E169">
            <v>1320000</v>
          </cell>
        </row>
        <row r="170">
          <cell r="A170">
            <v>170715</v>
          </cell>
          <cell r="B170" t="str">
            <v>Máy vi tính Acer</v>
          </cell>
          <cell r="C170">
            <v>9372000</v>
          </cell>
          <cell r="D170">
            <v>0</v>
          </cell>
          <cell r="E170">
            <v>0</v>
          </cell>
        </row>
        <row r="171">
          <cell r="A171">
            <v>150264</v>
          </cell>
          <cell r="B171" t="str">
            <v>Máy vi tính ASUS BM 6820</v>
          </cell>
          <cell r="C171">
            <v>8037700</v>
          </cell>
          <cell r="D171">
            <v>0</v>
          </cell>
          <cell r="E171">
            <v>1607540</v>
          </cell>
        </row>
        <row r="172">
          <cell r="A172">
            <v>150323</v>
          </cell>
          <cell r="B172" t="str">
            <v>Máy vi tính ASUS BM 6820</v>
          </cell>
          <cell r="C172">
            <v>8037700</v>
          </cell>
          <cell r="D172">
            <v>0</v>
          </cell>
          <cell r="E172">
            <v>1607540</v>
          </cell>
        </row>
        <row r="173">
          <cell r="A173">
            <v>150124</v>
          </cell>
          <cell r="B173" t="str">
            <v>máy vi tính bộ compaq 500B LCDASUS</v>
          </cell>
          <cell r="C173">
            <v>10543500</v>
          </cell>
          <cell r="D173">
            <v>0</v>
          </cell>
          <cell r="E173">
            <v>0</v>
          </cell>
        </row>
        <row r="174">
          <cell r="A174">
            <v>150064</v>
          </cell>
          <cell r="B174" t="str">
            <v>Máy vi tính để bàn Asus</v>
          </cell>
          <cell r="C174">
            <v>6435000</v>
          </cell>
          <cell r="D174">
            <v>0</v>
          </cell>
          <cell r="E174">
            <v>2574000</v>
          </cell>
        </row>
        <row r="175">
          <cell r="A175">
            <v>150258</v>
          </cell>
          <cell r="B175" t="str">
            <v>Máy vi tính E2180 LCDHP 17'</v>
          </cell>
          <cell r="C175">
            <v>8600000</v>
          </cell>
          <cell r="D175">
            <v>0</v>
          </cell>
          <cell r="E175">
            <v>0</v>
          </cell>
        </row>
        <row r="176">
          <cell r="A176">
            <v>150584</v>
          </cell>
          <cell r="B176" t="str">
            <v>máy vi tính E7500 LCDASUS</v>
          </cell>
          <cell r="C176">
            <v>8200000</v>
          </cell>
          <cell r="D176">
            <v>0</v>
          </cell>
          <cell r="E176">
            <v>0</v>
          </cell>
        </row>
        <row r="177">
          <cell r="A177">
            <v>150007</v>
          </cell>
          <cell r="B177" t="str">
            <v>máy vi tính E7560</v>
          </cell>
          <cell r="C177">
            <v>10349000</v>
          </cell>
          <cell r="D177">
            <v>0</v>
          </cell>
          <cell r="E177">
            <v>0</v>
          </cell>
        </row>
        <row r="178">
          <cell r="A178">
            <v>170662</v>
          </cell>
          <cell r="B178" t="str">
            <v>Máy vi tính FPT</v>
          </cell>
          <cell r="C178">
            <v>12478435</v>
          </cell>
          <cell r="D178">
            <v>0</v>
          </cell>
          <cell r="E178">
            <v>0</v>
          </cell>
        </row>
        <row r="179">
          <cell r="A179">
            <v>170663</v>
          </cell>
          <cell r="B179" t="str">
            <v>Máy vi tính FPT</v>
          </cell>
          <cell r="C179">
            <v>12478435</v>
          </cell>
          <cell r="D179">
            <v>0</v>
          </cell>
          <cell r="E179">
            <v>0</v>
          </cell>
        </row>
        <row r="180">
          <cell r="A180">
            <v>170675</v>
          </cell>
          <cell r="B180" t="str">
            <v>Máy vi tính FPT</v>
          </cell>
          <cell r="C180">
            <v>12980000</v>
          </cell>
          <cell r="D180">
            <v>0</v>
          </cell>
          <cell r="E180">
            <v>0</v>
          </cell>
        </row>
        <row r="181">
          <cell r="A181">
            <v>170734</v>
          </cell>
          <cell r="B181" t="str">
            <v>Máy vi tính FPT</v>
          </cell>
          <cell r="C181">
            <v>12980000</v>
          </cell>
          <cell r="D181">
            <v>0</v>
          </cell>
          <cell r="E181">
            <v>0</v>
          </cell>
        </row>
        <row r="182">
          <cell r="A182">
            <v>150983</v>
          </cell>
          <cell r="B182" t="str">
            <v>Máy vi tính FPT 18.5" Core i2</v>
          </cell>
          <cell r="C182">
            <v>12980000</v>
          </cell>
          <cell r="D182">
            <v>0</v>
          </cell>
          <cell r="E182">
            <v>0</v>
          </cell>
        </row>
        <row r="183">
          <cell r="A183">
            <v>150937</v>
          </cell>
          <cell r="B183" t="str">
            <v>Máy vi tính FPT Elead</v>
          </cell>
          <cell r="C183">
            <v>8899000</v>
          </cell>
          <cell r="D183">
            <v>0</v>
          </cell>
          <cell r="E183">
            <v>0</v>
          </cell>
        </row>
        <row r="184">
          <cell r="A184">
            <v>170414</v>
          </cell>
          <cell r="B184" t="str">
            <v>Máy vi tính HP</v>
          </cell>
          <cell r="C184">
            <v>8690000</v>
          </cell>
          <cell r="D184">
            <v>0</v>
          </cell>
          <cell r="E184">
            <v>0</v>
          </cell>
        </row>
        <row r="185">
          <cell r="A185">
            <v>170689</v>
          </cell>
          <cell r="B185" t="str">
            <v>Máy vi tính HP</v>
          </cell>
          <cell r="C185">
            <v>8217000</v>
          </cell>
          <cell r="D185">
            <v>0</v>
          </cell>
          <cell r="E185">
            <v>1643000</v>
          </cell>
        </row>
        <row r="186">
          <cell r="A186">
            <v>170690</v>
          </cell>
          <cell r="B186" t="str">
            <v>Máy vi tính HP</v>
          </cell>
          <cell r="C186">
            <v>8217000</v>
          </cell>
          <cell r="D186">
            <v>0</v>
          </cell>
          <cell r="E186">
            <v>1643000</v>
          </cell>
        </row>
        <row r="187">
          <cell r="A187">
            <v>170727</v>
          </cell>
          <cell r="B187" t="str">
            <v>Máy vi tính HP</v>
          </cell>
          <cell r="C187">
            <v>6569850</v>
          </cell>
          <cell r="D187">
            <v>0</v>
          </cell>
          <cell r="E187">
            <v>0</v>
          </cell>
        </row>
        <row r="188">
          <cell r="A188">
            <v>170743</v>
          </cell>
          <cell r="B188" t="str">
            <v>Máy vi tính HP</v>
          </cell>
          <cell r="C188">
            <v>7675000</v>
          </cell>
          <cell r="D188">
            <v>0</v>
          </cell>
          <cell r="E188">
            <v>0</v>
          </cell>
        </row>
        <row r="189">
          <cell r="A189">
            <v>150339</v>
          </cell>
          <cell r="B189" t="str">
            <v>máy vi tính Intel E2180 LCDHP17'</v>
          </cell>
          <cell r="C189">
            <v>8806000</v>
          </cell>
          <cell r="D189">
            <v>0</v>
          </cell>
          <cell r="E189">
            <v>0</v>
          </cell>
        </row>
        <row r="190">
          <cell r="A190">
            <v>150341</v>
          </cell>
          <cell r="B190" t="str">
            <v>máy vi tính Intel E2180 LCDHP17'</v>
          </cell>
          <cell r="C190">
            <v>8806000</v>
          </cell>
          <cell r="D190">
            <v>0</v>
          </cell>
          <cell r="E190">
            <v>0</v>
          </cell>
        </row>
        <row r="191">
          <cell r="A191">
            <v>150023</v>
          </cell>
          <cell r="B191" t="str">
            <v>máy vi tính intel p4 3.0ghz</v>
          </cell>
          <cell r="C191">
            <v>7254000</v>
          </cell>
          <cell r="D191">
            <v>0</v>
          </cell>
          <cell r="E191">
            <v>0</v>
          </cell>
        </row>
        <row r="192">
          <cell r="A192">
            <v>150206</v>
          </cell>
          <cell r="B192" t="str">
            <v>Máy vi tính KTS E7400 LCDHP17'' P42.8Ghz</v>
          </cell>
          <cell r="C192">
            <v>9300000</v>
          </cell>
          <cell r="D192">
            <v>0</v>
          </cell>
          <cell r="E192">
            <v>0</v>
          </cell>
        </row>
        <row r="193">
          <cell r="A193">
            <v>150208</v>
          </cell>
          <cell r="B193" t="str">
            <v>Máy vi tính KTS E7400 LCDHP17'' P42.8Ghz</v>
          </cell>
          <cell r="C193">
            <v>9300000</v>
          </cell>
          <cell r="D193">
            <v>0</v>
          </cell>
          <cell r="E193">
            <v>0</v>
          </cell>
        </row>
        <row r="194">
          <cell r="A194">
            <v>150352</v>
          </cell>
          <cell r="B194" t="str">
            <v>máy vi tính KTS E7400 LCDSS17''</v>
          </cell>
          <cell r="C194">
            <v>8240000</v>
          </cell>
          <cell r="D194">
            <v>0</v>
          </cell>
          <cell r="E194">
            <v>0</v>
          </cell>
        </row>
        <row r="195">
          <cell r="A195">
            <v>150353</v>
          </cell>
          <cell r="B195" t="str">
            <v>máy vi tính KTS E7400 LCDSS17''</v>
          </cell>
          <cell r="C195">
            <v>8240000</v>
          </cell>
          <cell r="D195">
            <v>0</v>
          </cell>
          <cell r="E195">
            <v>0</v>
          </cell>
        </row>
        <row r="196">
          <cell r="A196">
            <v>150076</v>
          </cell>
          <cell r="B196" t="str">
            <v>máy vi tính KTS E7400 LCDSS17'' P42.8Ghz</v>
          </cell>
          <cell r="C196">
            <v>9240000</v>
          </cell>
          <cell r="D196">
            <v>0</v>
          </cell>
          <cell r="E196">
            <v>0</v>
          </cell>
        </row>
        <row r="197">
          <cell r="A197">
            <v>150216</v>
          </cell>
          <cell r="B197" t="str">
            <v>Máy vi tính KTS E7400 LCDSS17'' P42.8Ghz</v>
          </cell>
          <cell r="C197">
            <v>9290000</v>
          </cell>
          <cell r="D197">
            <v>0</v>
          </cell>
          <cell r="E197">
            <v>0</v>
          </cell>
        </row>
        <row r="198">
          <cell r="A198">
            <v>150274</v>
          </cell>
          <cell r="B198" t="str">
            <v>Máy vi tính KTS E7400 LCDSS17'' P42.8Ghz</v>
          </cell>
          <cell r="C198">
            <v>9290000</v>
          </cell>
          <cell r="D198">
            <v>0</v>
          </cell>
          <cell r="E198">
            <v>0</v>
          </cell>
        </row>
        <row r="199">
          <cell r="A199">
            <v>150355</v>
          </cell>
          <cell r="B199" t="str">
            <v>máy vi tính KTS E7400 LCDSS17'' P42.8Ghz</v>
          </cell>
          <cell r="C199">
            <v>9240000</v>
          </cell>
          <cell r="D199">
            <v>0</v>
          </cell>
          <cell r="E199">
            <v>0</v>
          </cell>
        </row>
        <row r="200">
          <cell r="A200">
            <v>150315</v>
          </cell>
          <cell r="B200" t="str">
            <v>máy vi tính p4 2.4 ghz</v>
          </cell>
          <cell r="C200">
            <v>8324400</v>
          </cell>
          <cell r="D200">
            <v>0</v>
          </cell>
          <cell r="E200">
            <v>0</v>
          </cell>
        </row>
        <row r="201">
          <cell r="A201">
            <v>150902</v>
          </cell>
          <cell r="B201" t="str">
            <v>Máy vi tính Samsung 14" Core i3</v>
          </cell>
          <cell r="C201">
            <v>7500000</v>
          </cell>
          <cell r="D201">
            <v>0</v>
          </cell>
          <cell r="E201">
            <v>0</v>
          </cell>
        </row>
        <row r="202">
          <cell r="A202">
            <v>150345</v>
          </cell>
          <cell r="B202" t="str">
            <v>MVT E7400 LCD HP17'' 2.8ghz</v>
          </cell>
          <cell r="C202">
            <v>7900000</v>
          </cell>
          <cell r="D202">
            <v>0</v>
          </cell>
          <cell r="E202">
            <v>0</v>
          </cell>
        </row>
        <row r="203">
          <cell r="A203">
            <v>150075</v>
          </cell>
          <cell r="B203" t="str">
            <v>Mvt KTS E7400 LCD HP17' 2.8ghz</v>
          </cell>
          <cell r="C203">
            <v>7650000</v>
          </cell>
          <cell r="D203">
            <v>0</v>
          </cell>
          <cell r="E203">
            <v>0</v>
          </cell>
        </row>
        <row r="204">
          <cell r="A204">
            <v>150168</v>
          </cell>
          <cell r="B204" t="str">
            <v>mvt LCD SS17' P43.0ghz</v>
          </cell>
          <cell r="C204">
            <v>7740075</v>
          </cell>
          <cell r="D204">
            <v>0</v>
          </cell>
          <cell r="E204">
            <v>0</v>
          </cell>
        </row>
        <row r="205">
          <cell r="A205">
            <v>150056</v>
          </cell>
          <cell r="B205" t="str">
            <v>mvt LCDSS17'' P43.0ghz</v>
          </cell>
          <cell r="C205">
            <v>8350000</v>
          </cell>
          <cell r="D205">
            <v>0</v>
          </cell>
          <cell r="E205">
            <v>0</v>
          </cell>
        </row>
        <row r="206">
          <cell r="A206">
            <v>155863</v>
          </cell>
          <cell r="B206" t="str">
            <v>Phần mềm nâng cấp tốc độ Website SLSS</v>
          </cell>
          <cell r="C206">
            <v>12000000</v>
          </cell>
          <cell r="D206">
            <v>0</v>
          </cell>
          <cell r="E206">
            <v>0</v>
          </cell>
        </row>
        <row r="207">
          <cell r="A207">
            <v>155859</v>
          </cell>
          <cell r="B207" t="str">
            <v>Phần mềm nâng cấp website SLSS 2013</v>
          </cell>
          <cell r="C207">
            <v>12000000</v>
          </cell>
          <cell r="D207">
            <v>0</v>
          </cell>
          <cell r="E207">
            <v>0</v>
          </cell>
        </row>
        <row r="208">
          <cell r="A208">
            <v>155862</v>
          </cell>
          <cell r="B208" t="str">
            <v>Phẩn mềm nâng cấp website SLSS 2014</v>
          </cell>
          <cell r="C208">
            <v>12000000</v>
          </cell>
          <cell r="D208">
            <v>0</v>
          </cell>
          <cell r="E208">
            <v>1800000</v>
          </cell>
        </row>
        <row r="209">
          <cell r="A209">
            <v>160343</v>
          </cell>
          <cell r="B209" t="str">
            <v>Thiết bị chuyển mạch</v>
          </cell>
          <cell r="C209">
            <v>12430000</v>
          </cell>
          <cell r="D209">
            <v>0</v>
          </cell>
          <cell r="E209">
            <v>4972000</v>
          </cell>
        </row>
        <row r="210">
          <cell r="A210">
            <v>160344</v>
          </cell>
          <cell r="B210" t="str">
            <v>Thiết bị chuyển mạch</v>
          </cell>
          <cell r="C210">
            <v>12430000</v>
          </cell>
          <cell r="D210">
            <v>0</v>
          </cell>
          <cell r="E210">
            <v>4972000</v>
          </cell>
        </row>
        <row r="211">
          <cell r="A211">
            <v>160345</v>
          </cell>
          <cell r="B211" t="str">
            <v>Thiết bị chuyển mạch</v>
          </cell>
          <cell r="C211">
            <v>12430000</v>
          </cell>
          <cell r="D211">
            <v>0</v>
          </cell>
          <cell r="E211">
            <v>4972000</v>
          </cell>
        </row>
        <row r="212">
          <cell r="A212">
            <v>160346</v>
          </cell>
          <cell r="B212" t="str">
            <v>Thiết bị chuyển mạch</v>
          </cell>
          <cell r="C212">
            <v>12430000</v>
          </cell>
          <cell r="D212">
            <v>0</v>
          </cell>
          <cell r="E212">
            <v>4972000</v>
          </cell>
        </row>
        <row r="213">
          <cell r="A213">
            <v>160347</v>
          </cell>
          <cell r="B213" t="str">
            <v>Thiết bị chuyển mạch</v>
          </cell>
          <cell r="C213">
            <v>12430000</v>
          </cell>
          <cell r="D213">
            <v>0</v>
          </cell>
          <cell r="E213">
            <v>4972000</v>
          </cell>
        </row>
        <row r="214">
          <cell r="A214">
            <v>180060</v>
          </cell>
          <cell r="B214" t="str">
            <v>Thiết bị chuyển mạch</v>
          </cell>
          <cell r="C214">
            <v>11550000</v>
          </cell>
          <cell r="D214">
            <v>0</v>
          </cell>
          <cell r="E214">
            <v>0</v>
          </cell>
        </row>
        <row r="215">
          <cell r="A215">
            <v>150326</v>
          </cell>
          <cell r="B215" t="str">
            <v>Thiết bị chuyển mạch Switch</v>
          </cell>
          <cell r="C215">
            <v>29810000</v>
          </cell>
          <cell r="D215">
            <v>0</v>
          </cell>
          <cell r="E215">
            <v>11924000</v>
          </cell>
        </row>
      </sheetData>
      <sheetData sheetId="13">
        <row r="2">
          <cell r="A2">
            <v>153010002</v>
          </cell>
          <cell r="B2" t="str">
            <v>Máy in  HP</v>
          </cell>
          <cell r="C2">
            <v>0</v>
          </cell>
          <cell r="D2">
            <v>0</v>
          </cell>
          <cell r="E2">
            <v>0</v>
          </cell>
        </row>
        <row r="3">
          <cell r="A3">
            <v>153010003</v>
          </cell>
          <cell r="B3" t="str">
            <v>Máy in  HP</v>
          </cell>
          <cell r="C3">
            <v>0</v>
          </cell>
          <cell r="D3">
            <v>0</v>
          </cell>
          <cell r="E3">
            <v>0</v>
          </cell>
        </row>
        <row r="4">
          <cell r="A4">
            <v>153010004</v>
          </cell>
          <cell r="B4" t="str">
            <v>Máy in  HP</v>
          </cell>
          <cell r="C4">
            <v>0</v>
          </cell>
          <cell r="D4">
            <v>0</v>
          </cell>
          <cell r="E4">
            <v>0</v>
          </cell>
        </row>
        <row r="5">
          <cell r="A5">
            <v>153010005</v>
          </cell>
          <cell r="B5" t="str">
            <v>Máy in  HP</v>
          </cell>
          <cell r="C5">
            <v>0</v>
          </cell>
          <cell r="D5">
            <v>0</v>
          </cell>
          <cell r="E5">
            <v>0</v>
          </cell>
        </row>
        <row r="6">
          <cell r="A6">
            <v>153010007</v>
          </cell>
          <cell r="B6" t="str">
            <v>Máy in  HP</v>
          </cell>
          <cell r="C6">
            <v>0</v>
          </cell>
          <cell r="D6">
            <v>0</v>
          </cell>
          <cell r="E6">
            <v>0</v>
          </cell>
        </row>
        <row r="7">
          <cell r="A7">
            <v>153010008</v>
          </cell>
          <cell r="B7" t="str">
            <v>Máy in  HP</v>
          </cell>
          <cell r="C7">
            <v>0</v>
          </cell>
          <cell r="D7">
            <v>0</v>
          </cell>
          <cell r="E7">
            <v>0</v>
          </cell>
        </row>
        <row r="8">
          <cell r="A8">
            <v>223010258</v>
          </cell>
          <cell r="B8" t="str">
            <v>Máy in màu</v>
          </cell>
          <cell r="C8">
            <v>7502000</v>
          </cell>
          <cell r="D8">
            <v>0</v>
          </cell>
          <cell r="E8">
            <v>0</v>
          </cell>
        </row>
        <row r="9">
          <cell r="A9">
            <v>193010217</v>
          </cell>
          <cell r="B9" t="str">
            <v>máy in hp p2014</v>
          </cell>
          <cell r="C9">
            <v>0</v>
          </cell>
          <cell r="D9">
            <v>0</v>
          </cell>
          <cell r="E9">
            <v>0</v>
          </cell>
        </row>
        <row r="10">
          <cell r="A10">
            <v>193010221</v>
          </cell>
          <cell r="B10" t="str">
            <v>máy in hp 1102</v>
          </cell>
          <cell r="C10">
            <v>0</v>
          </cell>
          <cell r="D10">
            <v>0</v>
          </cell>
          <cell r="E10">
            <v>0</v>
          </cell>
        </row>
        <row r="11">
          <cell r="A11">
            <v>193010224</v>
          </cell>
          <cell r="B11" t="str">
            <v>Máy in phun màu epson L1110</v>
          </cell>
          <cell r="C11">
            <v>3707000</v>
          </cell>
          <cell r="D11">
            <v>0</v>
          </cell>
          <cell r="E11">
            <v>0</v>
          </cell>
        </row>
        <row r="12">
          <cell r="A12">
            <v>203010231</v>
          </cell>
          <cell r="B12" t="str">
            <v>Máy in phun màu Epson L1110-X5NF013989</v>
          </cell>
          <cell r="C12">
            <v>3707000</v>
          </cell>
          <cell r="D12">
            <v>0</v>
          </cell>
          <cell r="E12">
            <v>0</v>
          </cell>
        </row>
        <row r="13">
          <cell r="A13">
            <v>203010241</v>
          </cell>
          <cell r="B13" t="str">
            <v>Máy in phun màu Epson L1110</v>
          </cell>
          <cell r="C13">
            <v>3707000</v>
          </cell>
          <cell r="D13">
            <v>0</v>
          </cell>
          <cell r="E13">
            <v>0</v>
          </cell>
        </row>
        <row r="14">
          <cell r="A14">
            <v>203010246</v>
          </cell>
          <cell r="B14" t="str">
            <v>Máy in màu</v>
          </cell>
          <cell r="C14">
            <v>6000000</v>
          </cell>
          <cell r="D14">
            <v>0</v>
          </cell>
          <cell r="E14">
            <v>0</v>
          </cell>
        </row>
        <row r="15">
          <cell r="A15">
            <v>193010203</v>
          </cell>
          <cell r="B15" t="str">
            <v>hp1102w</v>
          </cell>
          <cell r="C15">
            <v>0</v>
          </cell>
          <cell r="D15">
            <v>0</v>
          </cell>
          <cell r="E15">
            <v>0</v>
          </cell>
        </row>
        <row r="16">
          <cell r="A16">
            <v>193010208</v>
          </cell>
          <cell r="B16" t="str">
            <v>máy in canon151 dw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193010211</v>
          </cell>
          <cell r="B17" t="str">
            <v xml:space="preserve">máy in hp 1160 </v>
          </cell>
          <cell r="C17">
            <v>0</v>
          </cell>
          <cell r="D17">
            <v>0</v>
          </cell>
          <cell r="E17">
            <v>0</v>
          </cell>
        </row>
        <row r="18">
          <cell r="A18">
            <v>193010212</v>
          </cell>
          <cell r="B18" t="str">
            <v>máy in hp 1102w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193010213</v>
          </cell>
          <cell r="B19" t="str">
            <v xml:space="preserve">máy in hp 1102 </v>
          </cell>
          <cell r="C19">
            <v>0</v>
          </cell>
          <cell r="D19">
            <v>0</v>
          </cell>
          <cell r="E19">
            <v>0</v>
          </cell>
        </row>
        <row r="20">
          <cell r="A20">
            <v>193010214</v>
          </cell>
          <cell r="B20" t="str">
            <v xml:space="preserve">máy in hp 1020 </v>
          </cell>
          <cell r="C20">
            <v>0</v>
          </cell>
          <cell r="D20">
            <v>0</v>
          </cell>
          <cell r="E20">
            <v>0</v>
          </cell>
        </row>
        <row r="21">
          <cell r="A21">
            <v>193010191</v>
          </cell>
          <cell r="B21" t="str">
            <v>Máy in laser Epson</v>
          </cell>
          <cell r="C21">
            <v>3231000</v>
          </cell>
          <cell r="D21">
            <v>0</v>
          </cell>
          <cell r="E21">
            <v>0</v>
          </cell>
        </row>
        <row r="22">
          <cell r="A22">
            <v>193010195</v>
          </cell>
          <cell r="B22" t="str">
            <v>Máy in laser Epson</v>
          </cell>
          <cell r="C22">
            <v>3231000</v>
          </cell>
          <cell r="D22">
            <v>0</v>
          </cell>
          <cell r="E22">
            <v>0</v>
          </cell>
        </row>
        <row r="23">
          <cell r="A23">
            <v>193010196</v>
          </cell>
          <cell r="B23" t="str">
            <v>Máy in laser Epson</v>
          </cell>
          <cell r="C23">
            <v>3231000</v>
          </cell>
          <cell r="D23">
            <v>0</v>
          </cell>
          <cell r="E23">
            <v>0</v>
          </cell>
        </row>
        <row r="24">
          <cell r="A24">
            <v>193010199</v>
          </cell>
          <cell r="B24" t="str">
            <v>Máy in laser Epson</v>
          </cell>
          <cell r="C24">
            <v>3231000</v>
          </cell>
          <cell r="D24">
            <v>0</v>
          </cell>
          <cell r="E24">
            <v>0</v>
          </cell>
        </row>
        <row r="25">
          <cell r="A25">
            <v>193010201</v>
          </cell>
          <cell r="B25" t="str">
            <v>hp1102w</v>
          </cell>
          <cell r="C25">
            <v>0</v>
          </cell>
          <cell r="D25">
            <v>0</v>
          </cell>
          <cell r="E25">
            <v>0</v>
          </cell>
        </row>
        <row r="26">
          <cell r="A26">
            <v>193010202</v>
          </cell>
          <cell r="B26" t="str">
            <v>hp1102w</v>
          </cell>
          <cell r="C26">
            <v>0</v>
          </cell>
          <cell r="D26">
            <v>0</v>
          </cell>
          <cell r="E26">
            <v>0</v>
          </cell>
        </row>
        <row r="27">
          <cell r="A27">
            <v>183010173</v>
          </cell>
          <cell r="B27" t="str">
            <v>Máy in phun epson</v>
          </cell>
          <cell r="C27">
            <v>3069000</v>
          </cell>
          <cell r="D27">
            <v>0</v>
          </cell>
          <cell r="E27">
            <v>0</v>
          </cell>
        </row>
        <row r="28">
          <cell r="A28">
            <v>183010176</v>
          </cell>
          <cell r="B28" t="str">
            <v>Máy in phun epson</v>
          </cell>
          <cell r="C28">
            <v>3069000</v>
          </cell>
          <cell r="D28">
            <v>0</v>
          </cell>
          <cell r="E28">
            <v>0</v>
          </cell>
        </row>
        <row r="29">
          <cell r="A29">
            <v>183010178</v>
          </cell>
          <cell r="B29" t="str">
            <v>Máy in phun epson</v>
          </cell>
          <cell r="C29">
            <v>3069000</v>
          </cell>
          <cell r="D29">
            <v>0</v>
          </cell>
          <cell r="E29">
            <v>0</v>
          </cell>
        </row>
        <row r="30">
          <cell r="A30">
            <v>193010183</v>
          </cell>
          <cell r="B30" t="str">
            <v>Máy in phun màu Epson</v>
          </cell>
          <cell r="C30">
            <v>3069000</v>
          </cell>
          <cell r="D30">
            <v>0</v>
          </cell>
          <cell r="E30">
            <v>0</v>
          </cell>
        </row>
        <row r="31">
          <cell r="A31">
            <v>193010186</v>
          </cell>
          <cell r="B31" t="str">
            <v>Máy in phun màu Epson</v>
          </cell>
          <cell r="C31">
            <v>3069000</v>
          </cell>
          <cell r="D31">
            <v>0</v>
          </cell>
          <cell r="E31">
            <v>0</v>
          </cell>
        </row>
        <row r="32">
          <cell r="A32">
            <v>193010189</v>
          </cell>
          <cell r="B32" t="str">
            <v>Máy in phun Epson</v>
          </cell>
          <cell r="C32">
            <v>3069000</v>
          </cell>
          <cell r="D32">
            <v>0</v>
          </cell>
          <cell r="E32">
            <v>0</v>
          </cell>
        </row>
        <row r="33">
          <cell r="A33">
            <v>153010173</v>
          </cell>
          <cell r="B33" t="str">
            <v>Máy in HP</v>
          </cell>
          <cell r="C33">
            <v>0</v>
          </cell>
          <cell r="D33">
            <v>0</v>
          </cell>
          <cell r="E33">
            <v>0</v>
          </cell>
        </row>
        <row r="34">
          <cell r="A34">
            <v>153010175</v>
          </cell>
          <cell r="B34" t="str">
            <v xml:space="preserve">Máy in HP </v>
          </cell>
          <cell r="C34">
            <v>0</v>
          </cell>
          <cell r="D34">
            <v>0</v>
          </cell>
          <cell r="E34">
            <v>0</v>
          </cell>
        </row>
        <row r="35">
          <cell r="A35">
            <v>153010176</v>
          </cell>
          <cell r="B35" t="str">
            <v xml:space="preserve">Máy in HP </v>
          </cell>
          <cell r="C35">
            <v>0</v>
          </cell>
          <cell r="D35">
            <v>0</v>
          </cell>
          <cell r="E35">
            <v>0</v>
          </cell>
        </row>
        <row r="36">
          <cell r="A36">
            <v>153010184</v>
          </cell>
          <cell r="B36" t="str">
            <v>Máy in HP</v>
          </cell>
          <cell r="C36">
            <v>0</v>
          </cell>
          <cell r="D36">
            <v>0</v>
          </cell>
          <cell r="E36">
            <v>0</v>
          </cell>
        </row>
        <row r="37">
          <cell r="A37">
            <v>173010165</v>
          </cell>
          <cell r="B37" t="str">
            <v>Máy in laser Hp</v>
          </cell>
          <cell r="C37">
            <v>2475000</v>
          </cell>
          <cell r="D37">
            <v>0</v>
          </cell>
          <cell r="E37">
            <v>0</v>
          </cell>
        </row>
        <row r="38">
          <cell r="A38">
            <v>173010169</v>
          </cell>
          <cell r="B38" t="str">
            <v>Máy in HP LaserJet</v>
          </cell>
          <cell r="C38">
            <v>2530000</v>
          </cell>
          <cell r="D38">
            <v>0</v>
          </cell>
          <cell r="E38">
            <v>0</v>
          </cell>
        </row>
        <row r="39">
          <cell r="A39">
            <v>153010165</v>
          </cell>
          <cell r="B39" t="str">
            <v>Máy in HP</v>
          </cell>
          <cell r="C39">
            <v>0</v>
          </cell>
          <cell r="D39">
            <v>0</v>
          </cell>
          <cell r="E39">
            <v>0</v>
          </cell>
        </row>
        <row r="40">
          <cell r="A40">
            <v>153010167</v>
          </cell>
          <cell r="B40" t="str">
            <v>Máy in HP</v>
          </cell>
          <cell r="C40">
            <v>0</v>
          </cell>
          <cell r="D40">
            <v>0</v>
          </cell>
          <cell r="E40">
            <v>0</v>
          </cell>
        </row>
        <row r="41">
          <cell r="A41">
            <v>153010168</v>
          </cell>
          <cell r="B41" t="str">
            <v>Máy in HP</v>
          </cell>
          <cell r="C41">
            <v>0</v>
          </cell>
          <cell r="D41">
            <v>0</v>
          </cell>
          <cell r="E41">
            <v>0</v>
          </cell>
        </row>
        <row r="42">
          <cell r="A42">
            <v>153010169</v>
          </cell>
          <cell r="B42" t="str">
            <v>Máy in HP</v>
          </cell>
          <cell r="C42">
            <v>0</v>
          </cell>
          <cell r="D42">
            <v>0</v>
          </cell>
          <cell r="E42">
            <v>0</v>
          </cell>
        </row>
        <row r="43">
          <cell r="A43">
            <v>153010170</v>
          </cell>
          <cell r="B43" t="str">
            <v>Máy in HP</v>
          </cell>
          <cell r="C43">
            <v>0</v>
          </cell>
          <cell r="D43">
            <v>0</v>
          </cell>
          <cell r="E43">
            <v>0</v>
          </cell>
        </row>
        <row r="44">
          <cell r="A44">
            <v>153010171</v>
          </cell>
          <cell r="B44" t="str">
            <v>Máy in HP</v>
          </cell>
          <cell r="C44">
            <v>0</v>
          </cell>
          <cell r="D44">
            <v>0</v>
          </cell>
          <cell r="E44">
            <v>0</v>
          </cell>
        </row>
        <row r="45">
          <cell r="A45">
            <v>153010157</v>
          </cell>
          <cell r="B45" t="str">
            <v>Máy in HP</v>
          </cell>
          <cell r="C45">
            <v>0</v>
          </cell>
          <cell r="D45">
            <v>0</v>
          </cell>
          <cell r="E45">
            <v>0</v>
          </cell>
        </row>
        <row r="46">
          <cell r="A46">
            <v>153010158</v>
          </cell>
          <cell r="B46" t="str">
            <v>Máy in HP</v>
          </cell>
          <cell r="C46">
            <v>0</v>
          </cell>
          <cell r="D46">
            <v>0</v>
          </cell>
          <cell r="E46">
            <v>0</v>
          </cell>
        </row>
        <row r="47">
          <cell r="A47">
            <v>153010159</v>
          </cell>
          <cell r="B47" t="str">
            <v>Máy in HP</v>
          </cell>
          <cell r="C47">
            <v>0</v>
          </cell>
          <cell r="D47">
            <v>0</v>
          </cell>
          <cell r="E47">
            <v>0</v>
          </cell>
        </row>
        <row r="48">
          <cell r="A48">
            <v>153010160</v>
          </cell>
          <cell r="B48" t="str">
            <v>Máy in HP</v>
          </cell>
          <cell r="C48">
            <v>0</v>
          </cell>
          <cell r="D48">
            <v>0</v>
          </cell>
          <cell r="E48">
            <v>0</v>
          </cell>
        </row>
        <row r="49">
          <cell r="A49">
            <v>153010162</v>
          </cell>
          <cell r="B49" t="str">
            <v>Máy in HP</v>
          </cell>
          <cell r="C49">
            <v>0</v>
          </cell>
          <cell r="D49">
            <v>0</v>
          </cell>
          <cell r="E49">
            <v>0</v>
          </cell>
        </row>
        <row r="50">
          <cell r="A50">
            <v>153010164</v>
          </cell>
          <cell r="B50" t="str">
            <v>Máy in HP</v>
          </cell>
          <cell r="C50">
            <v>0</v>
          </cell>
          <cell r="D50">
            <v>0</v>
          </cell>
          <cell r="E50">
            <v>0</v>
          </cell>
        </row>
        <row r="51">
          <cell r="A51">
            <v>153010150</v>
          </cell>
          <cell r="B51" t="str">
            <v>Máy in HP</v>
          </cell>
          <cell r="C51">
            <v>0</v>
          </cell>
          <cell r="D51">
            <v>0</v>
          </cell>
          <cell r="E51">
            <v>0</v>
          </cell>
        </row>
        <row r="52">
          <cell r="A52">
            <v>153010152</v>
          </cell>
          <cell r="B52" t="str">
            <v>Máy in HP</v>
          </cell>
          <cell r="C52">
            <v>0</v>
          </cell>
          <cell r="D52">
            <v>0</v>
          </cell>
          <cell r="E52">
            <v>0</v>
          </cell>
        </row>
        <row r="53">
          <cell r="A53">
            <v>153010153</v>
          </cell>
          <cell r="B53" t="str">
            <v>Máy in HP</v>
          </cell>
          <cell r="C53">
            <v>0</v>
          </cell>
          <cell r="D53">
            <v>0</v>
          </cell>
          <cell r="E53">
            <v>0</v>
          </cell>
        </row>
        <row r="54">
          <cell r="A54">
            <v>153010154</v>
          </cell>
          <cell r="B54" t="str">
            <v>Máy in HP</v>
          </cell>
          <cell r="C54">
            <v>0</v>
          </cell>
          <cell r="D54">
            <v>0</v>
          </cell>
          <cell r="E54">
            <v>0</v>
          </cell>
        </row>
        <row r="55">
          <cell r="A55">
            <v>153010155</v>
          </cell>
          <cell r="B55" t="str">
            <v>Máy in HP</v>
          </cell>
          <cell r="C55">
            <v>0</v>
          </cell>
          <cell r="D55">
            <v>0</v>
          </cell>
          <cell r="E55">
            <v>0</v>
          </cell>
        </row>
        <row r="56">
          <cell r="A56">
            <v>153010156</v>
          </cell>
          <cell r="B56" t="str">
            <v>Máy in HP</v>
          </cell>
          <cell r="C56">
            <v>0</v>
          </cell>
          <cell r="D56">
            <v>0</v>
          </cell>
          <cell r="E56">
            <v>0</v>
          </cell>
        </row>
        <row r="57">
          <cell r="A57">
            <v>153010120</v>
          </cell>
          <cell r="B57" t="str">
            <v>Máy in HP</v>
          </cell>
          <cell r="C57">
            <v>0</v>
          </cell>
          <cell r="D57">
            <v>0</v>
          </cell>
          <cell r="E57">
            <v>0</v>
          </cell>
        </row>
        <row r="58">
          <cell r="A58">
            <v>153010124</v>
          </cell>
          <cell r="B58" t="str">
            <v>Máy in HP</v>
          </cell>
          <cell r="C58">
            <v>0</v>
          </cell>
          <cell r="D58">
            <v>0</v>
          </cell>
          <cell r="E58">
            <v>0</v>
          </cell>
        </row>
        <row r="59">
          <cell r="A59">
            <v>153010125</v>
          </cell>
          <cell r="B59" t="str">
            <v>Máy in Canon</v>
          </cell>
          <cell r="C59">
            <v>0</v>
          </cell>
          <cell r="D59">
            <v>0</v>
          </cell>
          <cell r="E59">
            <v>0</v>
          </cell>
        </row>
        <row r="60">
          <cell r="A60">
            <v>153010128</v>
          </cell>
          <cell r="B60" t="str">
            <v>Máy in HP</v>
          </cell>
          <cell r="C60">
            <v>0</v>
          </cell>
          <cell r="D60">
            <v>0</v>
          </cell>
          <cell r="E60">
            <v>0</v>
          </cell>
        </row>
        <row r="61">
          <cell r="A61">
            <v>153010142</v>
          </cell>
          <cell r="B61" t="str">
            <v>Máy in HP</v>
          </cell>
          <cell r="C61">
            <v>0</v>
          </cell>
          <cell r="D61">
            <v>0</v>
          </cell>
          <cell r="E61">
            <v>0</v>
          </cell>
        </row>
        <row r="62">
          <cell r="A62">
            <v>153010146</v>
          </cell>
          <cell r="B62" t="str">
            <v>Máy in HP</v>
          </cell>
          <cell r="C62">
            <v>0</v>
          </cell>
          <cell r="D62">
            <v>0</v>
          </cell>
          <cell r="E62">
            <v>0</v>
          </cell>
        </row>
        <row r="63">
          <cell r="A63">
            <v>153010073</v>
          </cell>
          <cell r="B63" t="str">
            <v>Máy in HP</v>
          </cell>
          <cell r="C63">
            <v>0</v>
          </cell>
          <cell r="D63">
            <v>0</v>
          </cell>
          <cell r="E63">
            <v>0</v>
          </cell>
        </row>
        <row r="64">
          <cell r="A64">
            <v>153010084</v>
          </cell>
          <cell r="B64" t="str">
            <v>Máy in HP</v>
          </cell>
          <cell r="C64">
            <v>0</v>
          </cell>
          <cell r="D64">
            <v>0</v>
          </cell>
          <cell r="E64">
            <v>0</v>
          </cell>
        </row>
        <row r="65">
          <cell r="A65">
            <v>153010086</v>
          </cell>
          <cell r="B65" t="str">
            <v>Máy in HP</v>
          </cell>
          <cell r="C65">
            <v>0</v>
          </cell>
          <cell r="D65">
            <v>0</v>
          </cell>
          <cell r="E65">
            <v>0</v>
          </cell>
        </row>
        <row r="66">
          <cell r="A66">
            <v>153010088</v>
          </cell>
          <cell r="B66" t="str">
            <v>Máy in Canon</v>
          </cell>
          <cell r="C66">
            <v>0</v>
          </cell>
          <cell r="D66">
            <v>0</v>
          </cell>
          <cell r="E66">
            <v>0</v>
          </cell>
        </row>
        <row r="67">
          <cell r="A67">
            <v>153010095</v>
          </cell>
          <cell r="B67" t="str">
            <v>Máy in Canon</v>
          </cell>
          <cell r="C67">
            <v>0</v>
          </cell>
          <cell r="D67">
            <v>0</v>
          </cell>
          <cell r="E67">
            <v>0</v>
          </cell>
        </row>
        <row r="68">
          <cell r="A68">
            <v>153010104</v>
          </cell>
          <cell r="B68" t="str">
            <v>Máy in Canon</v>
          </cell>
          <cell r="C68">
            <v>0</v>
          </cell>
          <cell r="D68">
            <v>0</v>
          </cell>
          <cell r="E68">
            <v>0</v>
          </cell>
        </row>
        <row r="69">
          <cell r="A69">
            <v>153010057</v>
          </cell>
          <cell r="B69" t="str">
            <v>Máy in HP</v>
          </cell>
          <cell r="C69">
            <v>0</v>
          </cell>
          <cell r="D69">
            <v>0</v>
          </cell>
          <cell r="E69">
            <v>0</v>
          </cell>
        </row>
        <row r="70">
          <cell r="A70">
            <v>153010063</v>
          </cell>
          <cell r="B70" t="str">
            <v>Máy in HP</v>
          </cell>
          <cell r="C70">
            <v>0</v>
          </cell>
          <cell r="D70">
            <v>0</v>
          </cell>
          <cell r="E70">
            <v>0</v>
          </cell>
        </row>
        <row r="71">
          <cell r="A71">
            <v>153010066</v>
          </cell>
          <cell r="B71" t="str">
            <v>Máy in HP</v>
          </cell>
          <cell r="C71">
            <v>0</v>
          </cell>
          <cell r="D71">
            <v>0</v>
          </cell>
          <cell r="E71">
            <v>0</v>
          </cell>
        </row>
        <row r="72">
          <cell r="A72">
            <v>153010067</v>
          </cell>
          <cell r="B72" t="str">
            <v>Máy in HP</v>
          </cell>
          <cell r="C72">
            <v>0</v>
          </cell>
          <cell r="D72">
            <v>0</v>
          </cell>
          <cell r="E72">
            <v>0</v>
          </cell>
        </row>
        <row r="73">
          <cell r="A73">
            <v>153010068</v>
          </cell>
          <cell r="B73" t="str">
            <v>Máy in HP</v>
          </cell>
          <cell r="C73">
            <v>0</v>
          </cell>
          <cell r="D73">
            <v>0</v>
          </cell>
          <cell r="E73">
            <v>0</v>
          </cell>
        </row>
        <row r="74">
          <cell r="A74">
            <v>153010071</v>
          </cell>
          <cell r="B74" t="str">
            <v>Máy in HP</v>
          </cell>
          <cell r="C74">
            <v>0</v>
          </cell>
          <cell r="D74">
            <v>0</v>
          </cell>
          <cell r="E74">
            <v>0</v>
          </cell>
        </row>
        <row r="75">
          <cell r="A75">
            <v>153010038</v>
          </cell>
          <cell r="B75" t="str">
            <v>Máy in HP</v>
          </cell>
          <cell r="C75">
            <v>0</v>
          </cell>
          <cell r="D75">
            <v>0</v>
          </cell>
          <cell r="E75">
            <v>0</v>
          </cell>
        </row>
        <row r="76">
          <cell r="A76">
            <v>153010042</v>
          </cell>
          <cell r="B76" t="str">
            <v>Máy in HP</v>
          </cell>
          <cell r="C76">
            <v>0</v>
          </cell>
          <cell r="D76">
            <v>0</v>
          </cell>
          <cell r="E76">
            <v>0</v>
          </cell>
        </row>
        <row r="77">
          <cell r="A77">
            <v>153010043</v>
          </cell>
          <cell r="B77" t="str">
            <v>Máy in HP</v>
          </cell>
          <cell r="C77">
            <v>0</v>
          </cell>
          <cell r="D77">
            <v>0</v>
          </cell>
          <cell r="E77">
            <v>0</v>
          </cell>
        </row>
        <row r="78">
          <cell r="A78">
            <v>153010046</v>
          </cell>
          <cell r="B78" t="str">
            <v xml:space="preserve">Máy in HP </v>
          </cell>
          <cell r="C78">
            <v>0</v>
          </cell>
          <cell r="D78">
            <v>0</v>
          </cell>
          <cell r="E78">
            <v>0</v>
          </cell>
        </row>
        <row r="79">
          <cell r="A79">
            <v>153010050</v>
          </cell>
          <cell r="B79" t="str">
            <v>Máy in HP</v>
          </cell>
          <cell r="C79">
            <v>0</v>
          </cell>
          <cell r="D79">
            <v>0</v>
          </cell>
          <cell r="E79">
            <v>0</v>
          </cell>
        </row>
        <row r="80">
          <cell r="A80">
            <v>153010051</v>
          </cell>
          <cell r="B80" t="str">
            <v>Máy in HP</v>
          </cell>
          <cell r="C80">
            <v>0</v>
          </cell>
          <cell r="D80">
            <v>0</v>
          </cell>
          <cell r="E80">
            <v>0</v>
          </cell>
        </row>
        <row r="81">
          <cell r="A81">
            <v>153010019</v>
          </cell>
          <cell r="B81" t="str">
            <v>Máy in  HP</v>
          </cell>
          <cell r="C81">
            <v>0</v>
          </cell>
          <cell r="D81">
            <v>0</v>
          </cell>
          <cell r="E81">
            <v>0</v>
          </cell>
        </row>
        <row r="82">
          <cell r="A82">
            <v>153010023</v>
          </cell>
          <cell r="B82" t="str">
            <v>Máy in HP</v>
          </cell>
          <cell r="C82">
            <v>0</v>
          </cell>
          <cell r="D82">
            <v>0</v>
          </cell>
          <cell r="E82">
            <v>0</v>
          </cell>
        </row>
        <row r="83">
          <cell r="A83">
            <v>153010028</v>
          </cell>
          <cell r="B83" t="str">
            <v>Máy in HP</v>
          </cell>
          <cell r="C83">
            <v>0</v>
          </cell>
          <cell r="D83">
            <v>0</v>
          </cell>
          <cell r="E83">
            <v>0</v>
          </cell>
        </row>
        <row r="84">
          <cell r="A84">
            <v>153010029</v>
          </cell>
          <cell r="B84" t="str">
            <v>Máy in HP</v>
          </cell>
          <cell r="C84">
            <v>0</v>
          </cell>
          <cell r="D84">
            <v>0</v>
          </cell>
          <cell r="E84">
            <v>0</v>
          </cell>
        </row>
        <row r="85">
          <cell r="A85">
            <v>153010030</v>
          </cell>
          <cell r="B85" t="str">
            <v>Máy in HP</v>
          </cell>
          <cell r="C85">
            <v>0</v>
          </cell>
          <cell r="D85">
            <v>0</v>
          </cell>
          <cell r="E85">
            <v>0</v>
          </cell>
        </row>
        <row r="86">
          <cell r="A86">
            <v>153010033</v>
          </cell>
          <cell r="B86" t="str">
            <v>Máy in HP</v>
          </cell>
          <cell r="C86">
            <v>0</v>
          </cell>
          <cell r="D86">
            <v>0</v>
          </cell>
          <cell r="E86">
            <v>0</v>
          </cell>
        </row>
        <row r="87">
          <cell r="A87">
            <v>153010010</v>
          </cell>
          <cell r="B87" t="str">
            <v>Máy in  HP</v>
          </cell>
          <cell r="C87">
            <v>0</v>
          </cell>
          <cell r="D87">
            <v>0</v>
          </cell>
          <cell r="E87">
            <v>0</v>
          </cell>
        </row>
        <row r="88">
          <cell r="A88">
            <v>153010011</v>
          </cell>
          <cell r="B88" t="str">
            <v>Máy in HP</v>
          </cell>
          <cell r="C88">
            <v>0</v>
          </cell>
          <cell r="D88">
            <v>0</v>
          </cell>
          <cell r="E88">
            <v>0</v>
          </cell>
        </row>
        <row r="89">
          <cell r="A89">
            <v>153010012</v>
          </cell>
          <cell r="B89" t="str">
            <v>Máy in HP</v>
          </cell>
          <cell r="C89">
            <v>0</v>
          </cell>
          <cell r="D89">
            <v>0</v>
          </cell>
          <cell r="E89">
            <v>0</v>
          </cell>
        </row>
        <row r="90">
          <cell r="A90">
            <v>153010013</v>
          </cell>
          <cell r="B90" t="str">
            <v>Máy in HP</v>
          </cell>
          <cell r="C90">
            <v>0</v>
          </cell>
          <cell r="D90">
            <v>0</v>
          </cell>
          <cell r="E90">
            <v>0</v>
          </cell>
        </row>
        <row r="91">
          <cell r="A91">
            <v>153010014</v>
          </cell>
          <cell r="B91" t="str">
            <v>Máy in HP</v>
          </cell>
          <cell r="C91">
            <v>0</v>
          </cell>
          <cell r="D91">
            <v>0</v>
          </cell>
          <cell r="E91">
            <v>0</v>
          </cell>
        </row>
        <row r="92">
          <cell r="A92">
            <v>153010018</v>
          </cell>
          <cell r="B92" t="str">
            <v>Máy in  HP</v>
          </cell>
          <cell r="C92">
            <v>0</v>
          </cell>
          <cell r="D92">
            <v>0</v>
          </cell>
          <cell r="E92">
            <v>0</v>
          </cell>
        </row>
        <row r="93">
          <cell r="A93">
            <v>153020028</v>
          </cell>
          <cell r="B93" t="str">
            <v>Máy in Epson</v>
          </cell>
          <cell r="C93">
            <v>0</v>
          </cell>
          <cell r="D93">
            <v>0</v>
          </cell>
          <cell r="E93">
            <v>0</v>
          </cell>
        </row>
        <row r="94">
          <cell r="A94">
            <v>153020032</v>
          </cell>
          <cell r="B94" t="str">
            <v>Máy in Epson</v>
          </cell>
          <cell r="C94">
            <v>0</v>
          </cell>
          <cell r="D94">
            <v>0</v>
          </cell>
          <cell r="E94">
            <v>0</v>
          </cell>
        </row>
        <row r="95">
          <cell r="A95">
            <v>153020037</v>
          </cell>
          <cell r="B95" t="str">
            <v>Máy in Epson</v>
          </cell>
          <cell r="C95">
            <v>0</v>
          </cell>
          <cell r="D95">
            <v>0</v>
          </cell>
          <cell r="E95">
            <v>0</v>
          </cell>
        </row>
        <row r="96">
          <cell r="A96">
            <v>153020038</v>
          </cell>
          <cell r="B96" t="str">
            <v>Máy in Epson</v>
          </cell>
          <cell r="C96">
            <v>0</v>
          </cell>
          <cell r="D96">
            <v>0</v>
          </cell>
          <cell r="E96">
            <v>0</v>
          </cell>
        </row>
        <row r="97">
          <cell r="A97">
            <v>153020040</v>
          </cell>
          <cell r="B97" t="str">
            <v>Máy in Epson</v>
          </cell>
          <cell r="C97">
            <v>0</v>
          </cell>
          <cell r="D97">
            <v>0</v>
          </cell>
          <cell r="E97">
            <v>0</v>
          </cell>
        </row>
        <row r="98">
          <cell r="A98">
            <v>153020045</v>
          </cell>
          <cell r="B98" t="str">
            <v>Máy in Epson</v>
          </cell>
          <cell r="C98">
            <v>0</v>
          </cell>
          <cell r="D98">
            <v>0</v>
          </cell>
          <cell r="E98">
            <v>0</v>
          </cell>
        </row>
        <row r="99">
          <cell r="A99">
            <v>183020087</v>
          </cell>
          <cell r="B99" t="str">
            <v>Máy in kim Epson</v>
          </cell>
          <cell r="C99">
            <v>4576000</v>
          </cell>
          <cell r="D99">
            <v>0</v>
          </cell>
          <cell r="E99">
            <v>0</v>
          </cell>
        </row>
        <row r="100">
          <cell r="A100">
            <v>183020088</v>
          </cell>
          <cell r="B100" t="str">
            <v>Máy in kim Epson</v>
          </cell>
          <cell r="C100">
            <v>4576000</v>
          </cell>
          <cell r="D100">
            <v>0</v>
          </cell>
          <cell r="E100">
            <v>0</v>
          </cell>
        </row>
        <row r="101">
          <cell r="A101">
            <v>193020090</v>
          </cell>
          <cell r="B101" t="str">
            <v xml:space="preserve">epson LQ310  </v>
          </cell>
          <cell r="C101">
            <v>4840000</v>
          </cell>
          <cell r="D101">
            <v>0</v>
          </cell>
          <cell r="E101">
            <v>0</v>
          </cell>
        </row>
        <row r="102">
          <cell r="A102">
            <v>203020095</v>
          </cell>
          <cell r="B102" t="str">
            <v>Máy in kim Epson LQ310</v>
          </cell>
          <cell r="C102">
            <v>4785000</v>
          </cell>
          <cell r="D102">
            <v>0</v>
          </cell>
          <cell r="E102">
            <v>0</v>
          </cell>
        </row>
        <row r="103">
          <cell r="A103">
            <v>153020099</v>
          </cell>
          <cell r="B103" t="str">
            <v>Máy in  Oki</v>
          </cell>
          <cell r="C103">
            <v>0</v>
          </cell>
          <cell r="D103">
            <v>0</v>
          </cell>
          <cell r="E103">
            <v>0</v>
          </cell>
        </row>
        <row r="104">
          <cell r="A104">
            <v>153020101</v>
          </cell>
          <cell r="B104" t="str">
            <v>Máy in  Oki</v>
          </cell>
          <cell r="C104">
            <v>0</v>
          </cell>
          <cell r="D104">
            <v>0</v>
          </cell>
          <cell r="E104">
            <v>0</v>
          </cell>
        </row>
        <row r="105">
          <cell r="A105">
            <v>153020103</v>
          </cell>
          <cell r="B105" t="str">
            <v>Máy in  Oki</v>
          </cell>
          <cell r="C105">
            <v>0</v>
          </cell>
          <cell r="D105">
            <v>0</v>
          </cell>
          <cell r="E105">
            <v>0</v>
          </cell>
        </row>
        <row r="106">
          <cell r="A106">
            <v>153020104</v>
          </cell>
          <cell r="B106" t="str">
            <v>Máy in Sam 4S</v>
          </cell>
          <cell r="C106">
            <v>0</v>
          </cell>
          <cell r="D106">
            <v>0</v>
          </cell>
          <cell r="E106">
            <v>0</v>
          </cell>
        </row>
        <row r="107">
          <cell r="A107">
            <v>183020085</v>
          </cell>
          <cell r="B107" t="str">
            <v>Máy in kim Epson</v>
          </cell>
          <cell r="C107">
            <v>4576000</v>
          </cell>
          <cell r="D107">
            <v>0</v>
          </cell>
          <cell r="E107">
            <v>0</v>
          </cell>
        </row>
        <row r="108">
          <cell r="A108">
            <v>183020086</v>
          </cell>
          <cell r="B108" t="str">
            <v>Máy in kim Epson</v>
          </cell>
          <cell r="C108">
            <v>4576000</v>
          </cell>
          <cell r="D108">
            <v>0</v>
          </cell>
          <cell r="E108">
            <v>0</v>
          </cell>
        </row>
        <row r="109">
          <cell r="A109">
            <v>153020092</v>
          </cell>
          <cell r="B109" t="str">
            <v>Máy in Oki</v>
          </cell>
          <cell r="C109">
            <v>0</v>
          </cell>
          <cell r="D109">
            <v>0</v>
          </cell>
          <cell r="E109">
            <v>0</v>
          </cell>
        </row>
        <row r="110">
          <cell r="A110">
            <v>153020093</v>
          </cell>
          <cell r="B110" t="str">
            <v>Máy in Oki</v>
          </cell>
          <cell r="C110">
            <v>0</v>
          </cell>
          <cell r="D110">
            <v>0</v>
          </cell>
          <cell r="E110">
            <v>0</v>
          </cell>
        </row>
        <row r="111">
          <cell r="A111">
            <v>153020094</v>
          </cell>
          <cell r="B111" t="str">
            <v>Máy in Oki</v>
          </cell>
          <cell r="C111">
            <v>0</v>
          </cell>
          <cell r="D111">
            <v>0</v>
          </cell>
          <cell r="E111">
            <v>0</v>
          </cell>
        </row>
        <row r="112">
          <cell r="A112">
            <v>153020095</v>
          </cell>
          <cell r="B112" t="str">
            <v>Máy in Oki</v>
          </cell>
          <cell r="C112">
            <v>0</v>
          </cell>
          <cell r="D112">
            <v>0</v>
          </cell>
          <cell r="E112">
            <v>0</v>
          </cell>
        </row>
        <row r="113">
          <cell r="A113">
            <v>153020096</v>
          </cell>
          <cell r="B113" t="str">
            <v>Máy in Oki</v>
          </cell>
          <cell r="C113">
            <v>0</v>
          </cell>
          <cell r="D113">
            <v>0</v>
          </cell>
          <cell r="E113">
            <v>0</v>
          </cell>
        </row>
        <row r="114">
          <cell r="A114">
            <v>153020098</v>
          </cell>
          <cell r="B114" t="str">
            <v>Máy in  Oki</v>
          </cell>
          <cell r="C114">
            <v>0</v>
          </cell>
          <cell r="D114">
            <v>0</v>
          </cell>
          <cell r="E114">
            <v>0</v>
          </cell>
        </row>
        <row r="115">
          <cell r="A115">
            <v>153020085</v>
          </cell>
          <cell r="B115" t="str">
            <v>Máy in Oki</v>
          </cell>
          <cell r="C115">
            <v>0</v>
          </cell>
          <cell r="D115">
            <v>0</v>
          </cell>
          <cell r="E115">
            <v>0</v>
          </cell>
        </row>
        <row r="116">
          <cell r="A116">
            <v>153020086</v>
          </cell>
          <cell r="B116" t="str">
            <v>Máy in Oki</v>
          </cell>
          <cell r="C116">
            <v>0</v>
          </cell>
          <cell r="D116">
            <v>0</v>
          </cell>
          <cell r="E116">
            <v>0</v>
          </cell>
        </row>
        <row r="117">
          <cell r="A117">
            <v>153020087</v>
          </cell>
          <cell r="B117" t="str">
            <v>Máy in Oki</v>
          </cell>
          <cell r="C117">
            <v>0</v>
          </cell>
          <cell r="D117">
            <v>0</v>
          </cell>
          <cell r="E117">
            <v>0</v>
          </cell>
        </row>
        <row r="118">
          <cell r="A118">
            <v>153020088</v>
          </cell>
          <cell r="B118" t="str">
            <v>Máy in Oki</v>
          </cell>
          <cell r="C118">
            <v>0</v>
          </cell>
          <cell r="D118">
            <v>0</v>
          </cell>
          <cell r="E118">
            <v>0</v>
          </cell>
        </row>
        <row r="119">
          <cell r="A119">
            <v>153020090</v>
          </cell>
          <cell r="B119" t="str">
            <v>Máy in Oki</v>
          </cell>
          <cell r="C119">
            <v>0</v>
          </cell>
          <cell r="D119">
            <v>0</v>
          </cell>
          <cell r="E119">
            <v>0</v>
          </cell>
        </row>
        <row r="120">
          <cell r="A120">
            <v>153020091</v>
          </cell>
          <cell r="B120" t="str">
            <v>Máy in Oki</v>
          </cell>
          <cell r="C120">
            <v>0</v>
          </cell>
          <cell r="D120">
            <v>0</v>
          </cell>
          <cell r="E120">
            <v>0</v>
          </cell>
        </row>
        <row r="121">
          <cell r="A121">
            <v>153020079</v>
          </cell>
          <cell r="B121" t="str">
            <v>Máy in Oki</v>
          </cell>
          <cell r="C121">
            <v>0</v>
          </cell>
          <cell r="D121">
            <v>0</v>
          </cell>
          <cell r="E121">
            <v>0</v>
          </cell>
        </row>
        <row r="122">
          <cell r="A122">
            <v>153020080</v>
          </cell>
          <cell r="B122" t="str">
            <v>Máy in Oki</v>
          </cell>
          <cell r="C122">
            <v>0</v>
          </cell>
          <cell r="D122">
            <v>0</v>
          </cell>
          <cell r="E122">
            <v>0</v>
          </cell>
        </row>
        <row r="123">
          <cell r="A123">
            <v>153020081</v>
          </cell>
          <cell r="B123" t="str">
            <v>Máy in Oki</v>
          </cell>
          <cell r="C123">
            <v>0</v>
          </cell>
          <cell r="D123">
            <v>0</v>
          </cell>
          <cell r="E123">
            <v>0</v>
          </cell>
        </row>
        <row r="124">
          <cell r="A124">
            <v>153020082</v>
          </cell>
          <cell r="B124" t="str">
            <v>Máy in Oki</v>
          </cell>
          <cell r="C124">
            <v>0</v>
          </cell>
          <cell r="D124">
            <v>0</v>
          </cell>
          <cell r="E124">
            <v>0</v>
          </cell>
        </row>
        <row r="125">
          <cell r="A125">
            <v>153020083</v>
          </cell>
          <cell r="B125" t="str">
            <v>Máy in Oki</v>
          </cell>
          <cell r="C125">
            <v>0</v>
          </cell>
          <cell r="D125">
            <v>0</v>
          </cell>
          <cell r="E125">
            <v>0</v>
          </cell>
        </row>
        <row r="126">
          <cell r="A126">
            <v>153020084</v>
          </cell>
          <cell r="B126" t="str">
            <v>Máy in Oki</v>
          </cell>
          <cell r="C126">
            <v>0</v>
          </cell>
          <cell r="D126">
            <v>0</v>
          </cell>
          <cell r="E126">
            <v>0</v>
          </cell>
        </row>
        <row r="127">
          <cell r="A127">
            <v>153020059</v>
          </cell>
          <cell r="B127" t="str">
            <v>Máy in Epson</v>
          </cell>
          <cell r="C127">
            <v>0</v>
          </cell>
          <cell r="D127">
            <v>0</v>
          </cell>
          <cell r="E127">
            <v>0</v>
          </cell>
        </row>
        <row r="128">
          <cell r="A128">
            <v>153020061</v>
          </cell>
          <cell r="B128" t="str">
            <v>Máy in Epson</v>
          </cell>
          <cell r="C128">
            <v>0</v>
          </cell>
          <cell r="D128">
            <v>0</v>
          </cell>
          <cell r="E128">
            <v>0</v>
          </cell>
        </row>
        <row r="129">
          <cell r="A129">
            <v>153020062</v>
          </cell>
          <cell r="B129" t="str">
            <v>Máy in Epson</v>
          </cell>
          <cell r="C129">
            <v>0</v>
          </cell>
          <cell r="D129">
            <v>0</v>
          </cell>
          <cell r="E129">
            <v>0</v>
          </cell>
        </row>
        <row r="130">
          <cell r="A130">
            <v>153020070</v>
          </cell>
          <cell r="B130" t="str">
            <v>Máy in  Epson</v>
          </cell>
          <cell r="C130">
            <v>0</v>
          </cell>
          <cell r="D130">
            <v>0</v>
          </cell>
          <cell r="E130">
            <v>0</v>
          </cell>
        </row>
        <row r="131">
          <cell r="A131">
            <v>153020073</v>
          </cell>
          <cell r="B131" t="str">
            <v>Máy in  Epson</v>
          </cell>
          <cell r="C131">
            <v>0</v>
          </cell>
          <cell r="D131">
            <v>0</v>
          </cell>
          <cell r="E131">
            <v>0</v>
          </cell>
        </row>
        <row r="132">
          <cell r="A132">
            <v>153020074</v>
          </cell>
          <cell r="B132" t="str">
            <v>Máy in  Epson</v>
          </cell>
          <cell r="C132">
            <v>0</v>
          </cell>
          <cell r="D132">
            <v>0</v>
          </cell>
          <cell r="E132">
            <v>0</v>
          </cell>
        </row>
        <row r="133">
          <cell r="A133">
            <v>153020046</v>
          </cell>
          <cell r="B133" t="str">
            <v>Máy in Epson</v>
          </cell>
          <cell r="C133">
            <v>0</v>
          </cell>
          <cell r="D133">
            <v>0</v>
          </cell>
          <cell r="E133">
            <v>0</v>
          </cell>
        </row>
        <row r="134">
          <cell r="A134">
            <v>153020047</v>
          </cell>
          <cell r="B134" t="str">
            <v>Máy in Epson</v>
          </cell>
          <cell r="C134">
            <v>0</v>
          </cell>
          <cell r="D134">
            <v>0</v>
          </cell>
          <cell r="E134">
            <v>0</v>
          </cell>
        </row>
        <row r="135">
          <cell r="A135">
            <v>153020048</v>
          </cell>
          <cell r="B135" t="str">
            <v>Máy in Epson</v>
          </cell>
          <cell r="C135">
            <v>0</v>
          </cell>
          <cell r="D135">
            <v>0</v>
          </cell>
          <cell r="E135">
            <v>0</v>
          </cell>
        </row>
        <row r="136">
          <cell r="A136">
            <v>153020049</v>
          </cell>
          <cell r="B136" t="str">
            <v>Máy in Epson</v>
          </cell>
          <cell r="C136">
            <v>0</v>
          </cell>
          <cell r="D136">
            <v>0</v>
          </cell>
          <cell r="E136">
            <v>0</v>
          </cell>
        </row>
        <row r="137">
          <cell r="A137">
            <v>153020057</v>
          </cell>
          <cell r="B137" t="str">
            <v>Máy in Epson</v>
          </cell>
          <cell r="C137">
            <v>0</v>
          </cell>
          <cell r="D137">
            <v>0</v>
          </cell>
          <cell r="E137">
            <v>0</v>
          </cell>
        </row>
        <row r="138">
          <cell r="A138">
            <v>153020058</v>
          </cell>
          <cell r="B138" t="str">
            <v>Máy in Epson</v>
          </cell>
          <cell r="C138">
            <v>0</v>
          </cell>
          <cell r="D138">
            <v>0</v>
          </cell>
          <cell r="E138">
            <v>0</v>
          </cell>
        </row>
        <row r="139">
          <cell r="A139">
            <v>153030004</v>
          </cell>
          <cell r="B139" t="str">
            <v>Máy in Data Print</v>
          </cell>
          <cell r="C139">
            <v>0</v>
          </cell>
          <cell r="D139">
            <v>0</v>
          </cell>
          <cell r="E139">
            <v>0</v>
          </cell>
        </row>
        <row r="140">
          <cell r="A140">
            <v>153030006</v>
          </cell>
          <cell r="B140" t="str">
            <v>Máy in Davisoft</v>
          </cell>
          <cell r="C140">
            <v>0</v>
          </cell>
          <cell r="D140">
            <v>0</v>
          </cell>
          <cell r="E140">
            <v>0</v>
          </cell>
        </row>
        <row r="141">
          <cell r="A141">
            <v>153030007</v>
          </cell>
          <cell r="B141" t="str">
            <v>Máy in Davisoft</v>
          </cell>
          <cell r="C141">
            <v>0</v>
          </cell>
          <cell r="D141">
            <v>0</v>
          </cell>
          <cell r="E141">
            <v>0</v>
          </cell>
        </row>
        <row r="142">
          <cell r="A142">
            <v>153030008</v>
          </cell>
          <cell r="B142" t="str">
            <v>Máy in Davisoft</v>
          </cell>
          <cell r="C142">
            <v>0</v>
          </cell>
          <cell r="D142">
            <v>0</v>
          </cell>
          <cell r="E142">
            <v>0</v>
          </cell>
        </row>
        <row r="143">
          <cell r="A143">
            <v>153030009</v>
          </cell>
          <cell r="B143" t="str">
            <v>Máy in Data Print</v>
          </cell>
          <cell r="C143">
            <v>0</v>
          </cell>
          <cell r="D143">
            <v>0</v>
          </cell>
          <cell r="E143">
            <v>0</v>
          </cell>
        </row>
        <row r="144">
          <cell r="A144">
            <v>153030011</v>
          </cell>
          <cell r="B144" t="str">
            <v>Máy in nhiệt Davisoft</v>
          </cell>
          <cell r="C144">
            <v>0</v>
          </cell>
          <cell r="D144">
            <v>0</v>
          </cell>
          <cell r="E144">
            <v>0</v>
          </cell>
        </row>
        <row r="145">
          <cell r="A145">
            <v>223030134</v>
          </cell>
          <cell r="B145" t="str">
            <v>Máy in mã vạch PC43t</v>
          </cell>
          <cell r="C145">
            <v>7788000</v>
          </cell>
          <cell r="D145">
            <v>0</v>
          </cell>
          <cell r="E145">
            <v>0</v>
          </cell>
        </row>
        <row r="146">
          <cell r="A146">
            <v>193030064</v>
          </cell>
          <cell r="B146" t="str">
            <v>Máy in bill GIANT-100</v>
          </cell>
          <cell r="C146">
            <v>2805000</v>
          </cell>
          <cell r="D146">
            <v>0</v>
          </cell>
          <cell r="E146">
            <v>0</v>
          </cell>
        </row>
        <row r="147">
          <cell r="A147">
            <v>203030067</v>
          </cell>
          <cell r="B147" t="str">
            <v xml:space="preserve">Máy in mã vạch PC43T </v>
          </cell>
          <cell r="C147">
            <v>7194000</v>
          </cell>
          <cell r="D147">
            <v>0</v>
          </cell>
          <cell r="E147">
            <v>0</v>
          </cell>
        </row>
        <row r="148">
          <cell r="A148">
            <v>203030073</v>
          </cell>
          <cell r="B148" t="str">
            <v>Máy in mã vạch PC43T-SN 278C1930176</v>
          </cell>
          <cell r="C148">
            <v>7194000</v>
          </cell>
          <cell r="D148">
            <v>0</v>
          </cell>
          <cell r="E148">
            <v>0</v>
          </cell>
        </row>
        <row r="149">
          <cell r="A149">
            <v>203030078</v>
          </cell>
          <cell r="B149" t="str">
            <v>Máy in mã vạch PC43T-SN 278C1930097</v>
          </cell>
          <cell r="C149">
            <v>7194000</v>
          </cell>
          <cell r="D149">
            <v>0</v>
          </cell>
          <cell r="E149">
            <v>0</v>
          </cell>
        </row>
        <row r="150">
          <cell r="A150">
            <v>203030089</v>
          </cell>
          <cell r="B150" t="str">
            <v>Máy in mã vạch PC43t</v>
          </cell>
          <cell r="C150">
            <v>7194000</v>
          </cell>
          <cell r="D150">
            <v>0</v>
          </cell>
          <cell r="E150">
            <v>0</v>
          </cell>
        </row>
        <row r="151">
          <cell r="A151">
            <v>203030097</v>
          </cell>
          <cell r="B151" t="str">
            <v>Máy in mã vạch PC43t</v>
          </cell>
          <cell r="C151">
            <v>7788000</v>
          </cell>
          <cell r="D151">
            <v>0</v>
          </cell>
          <cell r="E151">
            <v>0</v>
          </cell>
        </row>
        <row r="152">
          <cell r="A152">
            <v>173030038</v>
          </cell>
          <cell r="B152" t="str">
            <v>Máy in nhiệt</v>
          </cell>
          <cell r="C152">
            <v>2783000</v>
          </cell>
          <cell r="D152">
            <v>0</v>
          </cell>
          <cell r="E152">
            <v>0</v>
          </cell>
        </row>
        <row r="153">
          <cell r="A153">
            <v>183030050</v>
          </cell>
          <cell r="B153" t="str">
            <v>Máy in nhiệt</v>
          </cell>
          <cell r="C153">
            <v>2783000</v>
          </cell>
          <cell r="D153">
            <v>0</v>
          </cell>
          <cell r="E153">
            <v>0</v>
          </cell>
        </row>
        <row r="154">
          <cell r="A154">
            <v>183030051</v>
          </cell>
          <cell r="B154" t="str">
            <v>Máy in nhiệt</v>
          </cell>
          <cell r="C154">
            <v>2783000</v>
          </cell>
          <cell r="D154">
            <v>0</v>
          </cell>
          <cell r="E154">
            <v>0</v>
          </cell>
        </row>
        <row r="155">
          <cell r="A155">
            <v>193030056</v>
          </cell>
          <cell r="B155" t="str">
            <v>Máy in nhiệt Giant 100</v>
          </cell>
          <cell r="C155">
            <v>2805000</v>
          </cell>
          <cell r="D155">
            <v>0</v>
          </cell>
          <cell r="E155">
            <v>0</v>
          </cell>
        </row>
        <row r="156">
          <cell r="A156">
            <v>193030058</v>
          </cell>
          <cell r="B156" t="str">
            <v>Máy in bill GIANT-100</v>
          </cell>
          <cell r="C156">
            <v>2805000</v>
          </cell>
          <cell r="D156">
            <v>0</v>
          </cell>
          <cell r="E156">
            <v>0</v>
          </cell>
        </row>
        <row r="157">
          <cell r="A157">
            <v>193030060</v>
          </cell>
          <cell r="B157" t="str">
            <v>Máy in bill GIANT-100</v>
          </cell>
          <cell r="C157">
            <v>2805000</v>
          </cell>
          <cell r="D157">
            <v>0</v>
          </cell>
          <cell r="E157">
            <v>0</v>
          </cell>
        </row>
        <row r="158">
          <cell r="A158">
            <v>173030030</v>
          </cell>
          <cell r="B158" t="str">
            <v xml:space="preserve">Máy in nhiệt </v>
          </cell>
          <cell r="C158">
            <v>2783000</v>
          </cell>
          <cell r="D158">
            <v>0</v>
          </cell>
          <cell r="E158">
            <v>0</v>
          </cell>
        </row>
        <row r="159">
          <cell r="A159">
            <v>173030033</v>
          </cell>
          <cell r="B159" t="str">
            <v>Máy in nhiệt</v>
          </cell>
          <cell r="C159">
            <v>2783000</v>
          </cell>
          <cell r="D159">
            <v>0</v>
          </cell>
          <cell r="E159">
            <v>0</v>
          </cell>
        </row>
        <row r="160">
          <cell r="A160">
            <v>173030034</v>
          </cell>
          <cell r="B160" t="str">
            <v>Máy in nhiệt</v>
          </cell>
          <cell r="C160">
            <v>2783000</v>
          </cell>
          <cell r="D160">
            <v>0</v>
          </cell>
          <cell r="E160">
            <v>0</v>
          </cell>
        </row>
        <row r="161">
          <cell r="A161">
            <v>173030035</v>
          </cell>
          <cell r="B161" t="str">
            <v>Máy in nhiệt</v>
          </cell>
          <cell r="C161">
            <v>2783000</v>
          </cell>
          <cell r="D161">
            <v>0</v>
          </cell>
          <cell r="E161">
            <v>0</v>
          </cell>
        </row>
        <row r="162">
          <cell r="A162">
            <v>173030036</v>
          </cell>
          <cell r="B162" t="str">
            <v>Máy in nhiệt</v>
          </cell>
          <cell r="C162">
            <v>2783000</v>
          </cell>
          <cell r="D162">
            <v>0</v>
          </cell>
          <cell r="E162">
            <v>0</v>
          </cell>
        </row>
        <row r="163">
          <cell r="A163">
            <v>173030037</v>
          </cell>
          <cell r="B163" t="str">
            <v>Máy in nhiệt</v>
          </cell>
          <cell r="C163">
            <v>2783000</v>
          </cell>
          <cell r="D163">
            <v>0</v>
          </cell>
          <cell r="E163">
            <v>0</v>
          </cell>
        </row>
        <row r="164">
          <cell r="A164">
            <v>173030019</v>
          </cell>
          <cell r="B164" t="str">
            <v>Máy in nhiệt</v>
          </cell>
          <cell r="C164">
            <v>2783000</v>
          </cell>
          <cell r="D164">
            <v>0</v>
          </cell>
          <cell r="E164">
            <v>0</v>
          </cell>
        </row>
        <row r="165">
          <cell r="A165">
            <v>173030020</v>
          </cell>
          <cell r="B165" t="str">
            <v>Máy in nhiệt</v>
          </cell>
          <cell r="C165">
            <v>2783000</v>
          </cell>
          <cell r="D165">
            <v>0</v>
          </cell>
          <cell r="E165">
            <v>0</v>
          </cell>
        </row>
        <row r="166">
          <cell r="A166">
            <v>173030022</v>
          </cell>
          <cell r="B166" t="str">
            <v>Máy in nhiệt</v>
          </cell>
          <cell r="C166">
            <v>2783000</v>
          </cell>
          <cell r="D166">
            <v>0</v>
          </cell>
          <cell r="E166">
            <v>0</v>
          </cell>
        </row>
        <row r="167">
          <cell r="A167">
            <v>173030023</v>
          </cell>
          <cell r="B167" t="str">
            <v>Máy in nhiệt</v>
          </cell>
          <cell r="C167">
            <v>2783000</v>
          </cell>
          <cell r="D167">
            <v>0</v>
          </cell>
          <cell r="E167">
            <v>0</v>
          </cell>
        </row>
        <row r="168">
          <cell r="A168">
            <v>173030027</v>
          </cell>
          <cell r="B168" t="str">
            <v>Máy in nhiệt</v>
          </cell>
          <cell r="C168">
            <v>2783000</v>
          </cell>
          <cell r="D168">
            <v>0</v>
          </cell>
          <cell r="E168">
            <v>0</v>
          </cell>
        </row>
        <row r="169">
          <cell r="A169">
            <v>173030028</v>
          </cell>
          <cell r="B169" t="str">
            <v>Máy in nhiệt</v>
          </cell>
          <cell r="C169">
            <v>2783000</v>
          </cell>
          <cell r="D169">
            <v>0</v>
          </cell>
          <cell r="E169">
            <v>0</v>
          </cell>
        </row>
        <row r="170">
          <cell r="A170">
            <v>153030027</v>
          </cell>
          <cell r="B170" t="str">
            <v>Máy in  Davisoft</v>
          </cell>
          <cell r="C170">
            <v>0</v>
          </cell>
          <cell r="D170">
            <v>0</v>
          </cell>
          <cell r="E170">
            <v>0</v>
          </cell>
        </row>
        <row r="171">
          <cell r="A171">
            <v>153030032</v>
          </cell>
          <cell r="B171" t="str">
            <v>Máy in  Data Print</v>
          </cell>
          <cell r="C171">
            <v>0</v>
          </cell>
          <cell r="D171">
            <v>0</v>
          </cell>
          <cell r="E171">
            <v>0</v>
          </cell>
        </row>
        <row r="172">
          <cell r="A172">
            <v>153030033</v>
          </cell>
          <cell r="B172" t="str">
            <v>Máy in  Data Print</v>
          </cell>
          <cell r="C172">
            <v>0</v>
          </cell>
          <cell r="D172">
            <v>0</v>
          </cell>
          <cell r="E172">
            <v>0</v>
          </cell>
        </row>
        <row r="173">
          <cell r="A173">
            <v>173030011</v>
          </cell>
          <cell r="B173" t="str">
            <v>Máy in nhiệt</v>
          </cell>
          <cell r="C173">
            <v>3520000</v>
          </cell>
          <cell r="D173">
            <v>0</v>
          </cell>
          <cell r="E173">
            <v>0</v>
          </cell>
        </row>
        <row r="174">
          <cell r="A174">
            <v>173030012</v>
          </cell>
          <cell r="B174" t="str">
            <v>Máy in nhiệt</v>
          </cell>
          <cell r="C174">
            <v>3520000</v>
          </cell>
          <cell r="D174">
            <v>0</v>
          </cell>
          <cell r="E174">
            <v>0</v>
          </cell>
        </row>
        <row r="175">
          <cell r="A175">
            <v>173030018</v>
          </cell>
          <cell r="B175" t="str">
            <v>Máy in nhiệt</v>
          </cell>
          <cell r="C175">
            <v>2783000</v>
          </cell>
          <cell r="D175">
            <v>0</v>
          </cell>
          <cell r="E175">
            <v>0</v>
          </cell>
        </row>
        <row r="176">
          <cell r="A176">
            <v>153030012</v>
          </cell>
          <cell r="B176" t="str">
            <v>Máy in nhiệt Davisoft</v>
          </cell>
          <cell r="C176">
            <v>0</v>
          </cell>
          <cell r="D176">
            <v>0</v>
          </cell>
          <cell r="E176">
            <v>0</v>
          </cell>
        </row>
        <row r="177">
          <cell r="A177">
            <v>153030015</v>
          </cell>
          <cell r="B177" t="str">
            <v>Máy in Davisoft</v>
          </cell>
          <cell r="C177">
            <v>0</v>
          </cell>
          <cell r="D177">
            <v>0</v>
          </cell>
          <cell r="E177">
            <v>0</v>
          </cell>
        </row>
        <row r="178">
          <cell r="A178">
            <v>153030018</v>
          </cell>
          <cell r="B178" t="str">
            <v>Máy in Davisoft</v>
          </cell>
          <cell r="C178">
            <v>0</v>
          </cell>
          <cell r="D178">
            <v>0</v>
          </cell>
          <cell r="E178">
            <v>0</v>
          </cell>
        </row>
        <row r="179">
          <cell r="A179">
            <v>153030020</v>
          </cell>
          <cell r="B179" t="str">
            <v>Máy in Davisoft</v>
          </cell>
          <cell r="C179">
            <v>0</v>
          </cell>
          <cell r="D179">
            <v>0</v>
          </cell>
          <cell r="E179">
            <v>0</v>
          </cell>
        </row>
        <row r="180">
          <cell r="A180">
            <v>153030023</v>
          </cell>
          <cell r="B180" t="str">
            <v>Máy in Davisoft</v>
          </cell>
          <cell r="C180">
            <v>0</v>
          </cell>
          <cell r="D180">
            <v>0</v>
          </cell>
          <cell r="E180">
            <v>0</v>
          </cell>
        </row>
        <row r="181">
          <cell r="A181">
            <v>153030026</v>
          </cell>
          <cell r="B181" t="str">
            <v>Máy in  Davisoft</v>
          </cell>
          <cell r="C181">
            <v>0</v>
          </cell>
          <cell r="D181">
            <v>0</v>
          </cell>
          <cell r="E181">
            <v>0</v>
          </cell>
        </row>
        <row r="182">
          <cell r="A182">
            <v>153040002</v>
          </cell>
          <cell r="B182" t="str">
            <v>Màn hình Samsung</v>
          </cell>
          <cell r="C182">
            <v>0</v>
          </cell>
          <cell r="D182">
            <v>0</v>
          </cell>
          <cell r="E182">
            <v>0</v>
          </cell>
        </row>
        <row r="183">
          <cell r="A183">
            <v>153040017</v>
          </cell>
          <cell r="B183" t="str">
            <v>Màn hình Samsung</v>
          </cell>
          <cell r="C183">
            <v>0</v>
          </cell>
          <cell r="D183">
            <v>0</v>
          </cell>
          <cell r="E183">
            <v>0</v>
          </cell>
        </row>
        <row r="184">
          <cell r="A184">
            <v>153040032</v>
          </cell>
          <cell r="B184" t="str">
            <v>Màn hình Asus</v>
          </cell>
          <cell r="C184">
            <v>0</v>
          </cell>
          <cell r="D184">
            <v>0</v>
          </cell>
          <cell r="E184">
            <v>0</v>
          </cell>
        </row>
        <row r="185">
          <cell r="A185">
            <v>153040040</v>
          </cell>
          <cell r="B185" t="str">
            <v>Màn hình FPT Elead</v>
          </cell>
          <cell r="C185">
            <v>0</v>
          </cell>
          <cell r="D185">
            <v>0</v>
          </cell>
          <cell r="E185">
            <v>0</v>
          </cell>
        </row>
        <row r="186">
          <cell r="A186">
            <v>153040045</v>
          </cell>
          <cell r="B186" t="str">
            <v>Màn hình Asus</v>
          </cell>
          <cell r="C186">
            <v>0</v>
          </cell>
          <cell r="D186">
            <v>0</v>
          </cell>
          <cell r="E186">
            <v>0</v>
          </cell>
        </row>
        <row r="187">
          <cell r="A187">
            <v>153040046</v>
          </cell>
          <cell r="B187" t="str">
            <v>Màn hình Samsung</v>
          </cell>
          <cell r="C187">
            <v>0</v>
          </cell>
          <cell r="D187">
            <v>0</v>
          </cell>
          <cell r="E187">
            <v>0</v>
          </cell>
        </row>
        <row r="188">
          <cell r="A188">
            <v>183040213</v>
          </cell>
          <cell r="B188" t="str">
            <v>Màn hình vi tính HP V194 18,5"</v>
          </cell>
          <cell r="C188">
            <v>1661000</v>
          </cell>
          <cell r="D188">
            <v>0</v>
          </cell>
          <cell r="E188">
            <v>0</v>
          </cell>
        </row>
        <row r="189">
          <cell r="A189">
            <v>193040313</v>
          </cell>
          <cell r="B189" t="str">
            <v xml:space="preserve">lcd asus 18,5 inch </v>
          </cell>
          <cell r="C189">
            <v>0</v>
          </cell>
          <cell r="D189">
            <v>0</v>
          </cell>
          <cell r="E189">
            <v>0</v>
          </cell>
        </row>
        <row r="190">
          <cell r="A190">
            <v>193040318</v>
          </cell>
          <cell r="B190" t="str">
            <v>lcd lg</v>
          </cell>
          <cell r="C190">
            <v>0</v>
          </cell>
          <cell r="D190">
            <v>0</v>
          </cell>
          <cell r="E190">
            <v>0</v>
          </cell>
        </row>
        <row r="191">
          <cell r="A191">
            <v>193040321</v>
          </cell>
          <cell r="B191" t="str">
            <v>lcd lg 17</v>
          </cell>
          <cell r="C191">
            <v>0</v>
          </cell>
          <cell r="D191">
            <v>0</v>
          </cell>
          <cell r="E191">
            <v>0</v>
          </cell>
        </row>
        <row r="192">
          <cell r="A192">
            <v>193040327</v>
          </cell>
          <cell r="B192" t="str">
            <v>lcd dell 17 inch</v>
          </cell>
          <cell r="C192">
            <v>0</v>
          </cell>
          <cell r="D192">
            <v>0</v>
          </cell>
          <cell r="E192">
            <v>0</v>
          </cell>
        </row>
        <row r="193">
          <cell r="A193">
            <v>193040346</v>
          </cell>
          <cell r="B193" t="str">
            <v>lcd hp 18.5 inch</v>
          </cell>
          <cell r="C193">
            <v>0</v>
          </cell>
          <cell r="D193">
            <v>0</v>
          </cell>
          <cell r="E193">
            <v>0</v>
          </cell>
        </row>
        <row r="194">
          <cell r="A194">
            <v>183040152</v>
          </cell>
          <cell r="B194" t="str">
            <v>Màn hình vi tính</v>
          </cell>
          <cell r="C194">
            <v>1628000</v>
          </cell>
          <cell r="D194">
            <v>0</v>
          </cell>
          <cell r="E194">
            <v>0</v>
          </cell>
        </row>
        <row r="195">
          <cell r="A195">
            <v>183040164</v>
          </cell>
          <cell r="B195" t="str">
            <v>Màn hình vi tính</v>
          </cell>
          <cell r="C195">
            <v>1628000</v>
          </cell>
          <cell r="D195">
            <v>0</v>
          </cell>
          <cell r="E195">
            <v>0</v>
          </cell>
        </row>
        <row r="196">
          <cell r="A196">
            <v>183040183</v>
          </cell>
          <cell r="B196" t="str">
            <v>Màn hình LCD Hp 18.5 inch</v>
          </cell>
          <cell r="C196">
            <v>1661000</v>
          </cell>
          <cell r="D196">
            <v>0</v>
          </cell>
          <cell r="E196">
            <v>0</v>
          </cell>
        </row>
        <row r="197">
          <cell r="A197">
            <v>183040184</v>
          </cell>
          <cell r="B197" t="str">
            <v>Màn hình LCD Hp 18.5 inch</v>
          </cell>
          <cell r="C197">
            <v>1661000</v>
          </cell>
          <cell r="D197">
            <v>0</v>
          </cell>
          <cell r="E197">
            <v>0</v>
          </cell>
        </row>
        <row r="198">
          <cell r="A198">
            <v>183040203</v>
          </cell>
          <cell r="B198" t="str">
            <v>Màn hình vi tính HP V194 18,5"</v>
          </cell>
          <cell r="C198">
            <v>1661000</v>
          </cell>
          <cell r="D198">
            <v>0</v>
          </cell>
          <cell r="E198">
            <v>0</v>
          </cell>
        </row>
        <row r="199">
          <cell r="A199">
            <v>183040209</v>
          </cell>
          <cell r="B199" t="str">
            <v>Màn hình vi tính HP V194 18,5"</v>
          </cell>
          <cell r="C199">
            <v>1661000</v>
          </cell>
          <cell r="D199">
            <v>0</v>
          </cell>
          <cell r="E199">
            <v>0</v>
          </cell>
        </row>
        <row r="200">
          <cell r="A200">
            <v>153040690</v>
          </cell>
          <cell r="B200" t="str">
            <v>Màn hình  HP</v>
          </cell>
          <cell r="C200">
            <v>0</v>
          </cell>
          <cell r="D200">
            <v>0</v>
          </cell>
          <cell r="E200">
            <v>0</v>
          </cell>
        </row>
        <row r="201">
          <cell r="A201">
            <v>153040691</v>
          </cell>
          <cell r="B201" t="str">
            <v>Màn hình  HP</v>
          </cell>
          <cell r="C201">
            <v>0</v>
          </cell>
          <cell r="D201">
            <v>0</v>
          </cell>
          <cell r="E201">
            <v>0</v>
          </cell>
        </row>
        <row r="202">
          <cell r="A202">
            <v>173040061</v>
          </cell>
          <cell r="B202" t="str">
            <v>Màn hình vi tính</v>
          </cell>
          <cell r="C202">
            <v>1628000</v>
          </cell>
          <cell r="D202">
            <v>0</v>
          </cell>
          <cell r="E202">
            <v>0</v>
          </cell>
        </row>
        <row r="203">
          <cell r="A203">
            <v>173040088</v>
          </cell>
          <cell r="B203" t="str">
            <v>Màn hình vi tính 18.5 in</v>
          </cell>
          <cell r="C203">
            <v>1628000</v>
          </cell>
          <cell r="D203">
            <v>0</v>
          </cell>
          <cell r="E203">
            <v>0</v>
          </cell>
        </row>
        <row r="204">
          <cell r="A204">
            <v>183040134</v>
          </cell>
          <cell r="B204" t="str">
            <v>Màn hình Lcd Hp</v>
          </cell>
          <cell r="C204">
            <v>1584000</v>
          </cell>
          <cell r="D204">
            <v>0</v>
          </cell>
          <cell r="E204">
            <v>0</v>
          </cell>
        </row>
        <row r="205">
          <cell r="A205">
            <v>183040137</v>
          </cell>
          <cell r="B205" t="str">
            <v>Màn hình vi tính</v>
          </cell>
          <cell r="C205">
            <v>1628000</v>
          </cell>
          <cell r="D205">
            <v>0</v>
          </cell>
          <cell r="E205">
            <v>0</v>
          </cell>
        </row>
        <row r="206">
          <cell r="A206">
            <v>153040654</v>
          </cell>
          <cell r="B206" t="str">
            <v>Màn hình Samsung</v>
          </cell>
          <cell r="C206">
            <v>0</v>
          </cell>
          <cell r="D206">
            <v>0</v>
          </cell>
          <cell r="E206">
            <v>0</v>
          </cell>
        </row>
        <row r="207">
          <cell r="A207">
            <v>153040659</v>
          </cell>
          <cell r="B207" t="str">
            <v>Màn hình Samsung</v>
          </cell>
          <cell r="C207">
            <v>0</v>
          </cell>
          <cell r="D207">
            <v>0</v>
          </cell>
          <cell r="E207">
            <v>0</v>
          </cell>
        </row>
        <row r="208">
          <cell r="A208">
            <v>153040663</v>
          </cell>
          <cell r="B208" t="str">
            <v>Màn hình Samsung</v>
          </cell>
          <cell r="C208">
            <v>0</v>
          </cell>
          <cell r="D208">
            <v>0</v>
          </cell>
          <cell r="E208">
            <v>0</v>
          </cell>
        </row>
        <row r="209">
          <cell r="A209">
            <v>153040665</v>
          </cell>
          <cell r="B209" t="str">
            <v>Màn hình Samsung</v>
          </cell>
          <cell r="C209">
            <v>0</v>
          </cell>
          <cell r="D209">
            <v>0</v>
          </cell>
          <cell r="E209">
            <v>0</v>
          </cell>
        </row>
        <row r="210">
          <cell r="A210">
            <v>153040669</v>
          </cell>
          <cell r="B210" t="str">
            <v>Màn hình Samsung</v>
          </cell>
          <cell r="C210">
            <v>0</v>
          </cell>
          <cell r="D210">
            <v>0</v>
          </cell>
          <cell r="E210">
            <v>0</v>
          </cell>
        </row>
        <row r="211">
          <cell r="A211">
            <v>153040671</v>
          </cell>
          <cell r="B211" t="str">
            <v>Màn hình Asus</v>
          </cell>
          <cell r="C211">
            <v>0</v>
          </cell>
          <cell r="D211">
            <v>0</v>
          </cell>
          <cell r="E211">
            <v>0</v>
          </cell>
        </row>
        <row r="212">
          <cell r="A212">
            <v>153040626</v>
          </cell>
          <cell r="B212" t="str">
            <v>Màn hình Asus</v>
          </cell>
          <cell r="C212">
            <v>0</v>
          </cell>
          <cell r="D212">
            <v>0</v>
          </cell>
          <cell r="E212">
            <v>0</v>
          </cell>
        </row>
        <row r="213">
          <cell r="A213">
            <v>153040632</v>
          </cell>
          <cell r="B213" t="str">
            <v>Màn hình FPT Elead</v>
          </cell>
          <cell r="C213">
            <v>0</v>
          </cell>
          <cell r="D213">
            <v>0</v>
          </cell>
          <cell r="E213">
            <v>0</v>
          </cell>
        </row>
        <row r="214">
          <cell r="A214">
            <v>153040640</v>
          </cell>
          <cell r="B214" t="str">
            <v>Màn hình HP</v>
          </cell>
          <cell r="C214">
            <v>0</v>
          </cell>
          <cell r="D214">
            <v>0</v>
          </cell>
          <cell r="E214">
            <v>0</v>
          </cell>
        </row>
        <row r="215">
          <cell r="A215">
            <v>153040642</v>
          </cell>
          <cell r="B215" t="str">
            <v>Màn hình HP</v>
          </cell>
          <cell r="C215">
            <v>0</v>
          </cell>
          <cell r="D215">
            <v>0</v>
          </cell>
          <cell r="E215">
            <v>0</v>
          </cell>
        </row>
        <row r="216">
          <cell r="A216">
            <v>153040645</v>
          </cell>
          <cell r="B216" t="str">
            <v>Màn hình HP</v>
          </cell>
          <cell r="C216">
            <v>0</v>
          </cell>
          <cell r="D216">
            <v>0</v>
          </cell>
          <cell r="E216">
            <v>0</v>
          </cell>
        </row>
        <row r="217">
          <cell r="A217">
            <v>153040649</v>
          </cell>
          <cell r="B217" t="str">
            <v>Màn hình HP</v>
          </cell>
          <cell r="C217">
            <v>0</v>
          </cell>
          <cell r="D217">
            <v>0</v>
          </cell>
          <cell r="E217">
            <v>0</v>
          </cell>
        </row>
        <row r="218">
          <cell r="A218">
            <v>153040550</v>
          </cell>
          <cell r="B218" t="str">
            <v>Màn hình Asus</v>
          </cell>
          <cell r="C218">
            <v>0</v>
          </cell>
          <cell r="D218">
            <v>0</v>
          </cell>
          <cell r="E218">
            <v>0</v>
          </cell>
        </row>
        <row r="219">
          <cell r="A219">
            <v>153040561</v>
          </cell>
          <cell r="B219" t="str">
            <v>Màn hình Dell</v>
          </cell>
          <cell r="C219">
            <v>0</v>
          </cell>
          <cell r="D219">
            <v>0</v>
          </cell>
          <cell r="E219">
            <v>0</v>
          </cell>
        </row>
        <row r="220">
          <cell r="A220">
            <v>153040592</v>
          </cell>
          <cell r="B220" t="str">
            <v>Màn hình Asus</v>
          </cell>
          <cell r="C220">
            <v>0</v>
          </cell>
          <cell r="D220">
            <v>0</v>
          </cell>
          <cell r="E220">
            <v>0</v>
          </cell>
        </row>
        <row r="221">
          <cell r="A221">
            <v>153040597</v>
          </cell>
          <cell r="B221" t="str">
            <v>Màn hình Samsung</v>
          </cell>
          <cell r="C221">
            <v>0</v>
          </cell>
          <cell r="D221">
            <v>0</v>
          </cell>
          <cell r="E221">
            <v>0</v>
          </cell>
        </row>
        <row r="222">
          <cell r="A222">
            <v>153040598</v>
          </cell>
          <cell r="B222" t="str">
            <v>Màn hình Samsung</v>
          </cell>
          <cell r="C222">
            <v>0</v>
          </cell>
          <cell r="D222">
            <v>0</v>
          </cell>
          <cell r="E222">
            <v>0</v>
          </cell>
        </row>
        <row r="223">
          <cell r="A223">
            <v>153040599</v>
          </cell>
          <cell r="B223" t="str">
            <v>Màn hình HP</v>
          </cell>
          <cell r="C223">
            <v>0</v>
          </cell>
          <cell r="D223">
            <v>0</v>
          </cell>
          <cell r="E223">
            <v>0</v>
          </cell>
        </row>
        <row r="224">
          <cell r="A224">
            <v>153040528</v>
          </cell>
          <cell r="B224" t="str">
            <v>Màn hình LG</v>
          </cell>
          <cell r="C224">
            <v>0</v>
          </cell>
          <cell r="D224">
            <v>0</v>
          </cell>
          <cell r="E224">
            <v>0</v>
          </cell>
        </row>
        <row r="225">
          <cell r="A225">
            <v>153040538</v>
          </cell>
          <cell r="B225" t="str">
            <v>Màn hình Samsung</v>
          </cell>
          <cell r="C225">
            <v>0</v>
          </cell>
          <cell r="D225">
            <v>0</v>
          </cell>
          <cell r="E225">
            <v>0</v>
          </cell>
        </row>
        <row r="226">
          <cell r="A226">
            <v>153040542</v>
          </cell>
          <cell r="B226" t="str">
            <v>Màn hình Samsung</v>
          </cell>
          <cell r="C226">
            <v>0</v>
          </cell>
          <cell r="D226">
            <v>0</v>
          </cell>
          <cell r="E226">
            <v>0</v>
          </cell>
        </row>
        <row r="227">
          <cell r="A227">
            <v>153040543</v>
          </cell>
          <cell r="B227" t="str">
            <v>Màn hình Samsung</v>
          </cell>
          <cell r="C227">
            <v>0</v>
          </cell>
          <cell r="D227">
            <v>0</v>
          </cell>
          <cell r="E227">
            <v>0</v>
          </cell>
        </row>
        <row r="228">
          <cell r="A228">
            <v>153040545</v>
          </cell>
          <cell r="B228" t="str">
            <v>Màn hình Samsung</v>
          </cell>
          <cell r="C228">
            <v>0</v>
          </cell>
          <cell r="D228">
            <v>0</v>
          </cell>
          <cell r="E228">
            <v>0</v>
          </cell>
        </row>
        <row r="229">
          <cell r="A229">
            <v>153040547</v>
          </cell>
          <cell r="B229" t="str">
            <v>Màn hình Samsung</v>
          </cell>
          <cell r="C229">
            <v>0</v>
          </cell>
          <cell r="D229">
            <v>0</v>
          </cell>
          <cell r="E229">
            <v>0</v>
          </cell>
        </row>
        <row r="230">
          <cell r="A230">
            <v>153040444</v>
          </cell>
          <cell r="B230" t="str">
            <v>Màn hình FPT Elead</v>
          </cell>
          <cell r="C230">
            <v>0</v>
          </cell>
          <cell r="D230">
            <v>0</v>
          </cell>
          <cell r="E230">
            <v>0</v>
          </cell>
        </row>
        <row r="231">
          <cell r="A231">
            <v>153040448</v>
          </cell>
          <cell r="B231" t="str">
            <v>Màn hình Samsung</v>
          </cell>
          <cell r="C231">
            <v>0</v>
          </cell>
          <cell r="D231">
            <v>0</v>
          </cell>
          <cell r="E231">
            <v>0</v>
          </cell>
        </row>
        <row r="232">
          <cell r="A232">
            <v>153040450</v>
          </cell>
          <cell r="B232" t="str">
            <v>Màn hình Asus</v>
          </cell>
          <cell r="C232">
            <v>0</v>
          </cell>
          <cell r="D232">
            <v>0</v>
          </cell>
          <cell r="E232">
            <v>0</v>
          </cell>
        </row>
        <row r="233">
          <cell r="A233">
            <v>153040454</v>
          </cell>
          <cell r="B233" t="str">
            <v>Màn hình Samsung</v>
          </cell>
          <cell r="C233">
            <v>0</v>
          </cell>
          <cell r="D233">
            <v>0</v>
          </cell>
          <cell r="E233">
            <v>0</v>
          </cell>
        </row>
        <row r="234">
          <cell r="A234">
            <v>153040485</v>
          </cell>
          <cell r="B234" t="str">
            <v>Màn hình Asus</v>
          </cell>
          <cell r="C234">
            <v>0</v>
          </cell>
          <cell r="D234">
            <v>0</v>
          </cell>
          <cell r="E234">
            <v>0</v>
          </cell>
        </row>
        <row r="235">
          <cell r="A235">
            <v>153040517</v>
          </cell>
          <cell r="B235" t="str">
            <v>Màn hình Asus</v>
          </cell>
          <cell r="C235">
            <v>0</v>
          </cell>
          <cell r="D235">
            <v>0</v>
          </cell>
          <cell r="E235">
            <v>0</v>
          </cell>
        </row>
        <row r="236">
          <cell r="A236">
            <v>153040379</v>
          </cell>
          <cell r="B236" t="str">
            <v>Màn hình Dell</v>
          </cell>
          <cell r="C236">
            <v>0</v>
          </cell>
          <cell r="D236">
            <v>0</v>
          </cell>
          <cell r="E236">
            <v>0</v>
          </cell>
        </row>
        <row r="237">
          <cell r="A237">
            <v>153040380</v>
          </cell>
          <cell r="B237" t="str">
            <v>Màn hình Dell</v>
          </cell>
          <cell r="C237">
            <v>0</v>
          </cell>
          <cell r="D237">
            <v>0</v>
          </cell>
          <cell r="E237">
            <v>0</v>
          </cell>
        </row>
        <row r="238">
          <cell r="A238">
            <v>153040388</v>
          </cell>
          <cell r="B238" t="str">
            <v>Màn hình Samsung</v>
          </cell>
          <cell r="C238">
            <v>0</v>
          </cell>
          <cell r="D238">
            <v>0</v>
          </cell>
          <cell r="E238">
            <v>0</v>
          </cell>
        </row>
        <row r="239">
          <cell r="A239">
            <v>153040389</v>
          </cell>
          <cell r="B239" t="str">
            <v>Màn hình Samsung</v>
          </cell>
          <cell r="C239">
            <v>0</v>
          </cell>
          <cell r="D239">
            <v>0</v>
          </cell>
          <cell r="E239">
            <v>0</v>
          </cell>
        </row>
        <row r="240">
          <cell r="A240">
            <v>153040390</v>
          </cell>
          <cell r="B240" t="str">
            <v>Màn hình Samsung</v>
          </cell>
          <cell r="C240">
            <v>0</v>
          </cell>
          <cell r="D240">
            <v>0</v>
          </cell>
          <cell r="E240">
            <v>0</v>
          </cell>
        </row>
        <row r="241">
          <cell r="A241">
            <v>153040426</v>
          </cell>
          <cell r="B241" t="str">
            <v>Màn hình Samsung</v>
          </cell>
          <cell r="C241">
            <v>0</v>
          </cell>
          <cell r="D241">
            <v>0</v>
          </cell>
          <cell r="E241">
            <v>0</v>
          </cell>
        </row>
        <row r="242">
          <cell r="A242">
            <v>153040343</v>
          </cell>
          <cell r="B242" t="str">
            <v>Màn hình Asus</v>
          </cell>
          <cell r="C242">
            <v>0</v>
          </cell>
          <cell r="D242">
            <v>0</v>
          </cell>
          <cell r="E242">
            <v>0</v>
          </cell>
        </row>
        <row r="243">
          <cell r="A243">
            <v>153040347</v>
          </cell>
          <cell r="B243" t="str">
            <v>Màn hình HP</v>
          </cell>
          <cell r="C243">
            <v>0</v>
          </cell>
          <cell r="D243">
            <v>0</v>
          </cell>
          <cell r="E243">
            <v>0</v>
          </cell>
        </row>
        <row r="244">
          <cell r="A244">
            <v>153040352</v>
          </cell>
          <cell r="B244" t="str">
            <v>Màn hình Asus</v>
          </cell>
          <cell r="C244">
            <v>0</v>
          </cell>
          <cell r="D244">
            <v>0</v>
          </cell>
          <cell r="E244">
            <v>0</v>
          </cell>
        </row>
        <row r="245">
          <cell r="A245">
            <v>153040356</v>
          </cell>
          <cell r="B245" t="str">
            <v>Màn hình Asus</v>
          </cell>
          <cell r="C245">
            <v>0</v>
          </cell>
          <cell r="D245">
            <v>0</v>
          </cell>
          <cell r="E245">
            <v>0</v>
          </cell>
        </row>
        <row r="246">
          <cell r="A246">
            <v>153040377</v>
          </cell>
          <cell r="B246" t="str">
            <v>Màn hình BenQ</v>
          </cell>
          <cell r="C246">
            <v>0</v>
          </cell>
          <cell r="D246">
            <v>0</v>
          </cell>
          <cell r="E246">
            <v>0</v>
          </cell>
        </row>
        <row r="247">
          <cell r="A247">
            <v>153040378</v>
          </cell>
          <cell r="B247" t="str">
            <v>Màn hình Dell</v>
          </cell>
          <cell r="C247">
            <v>0</v>
          </cell>
          <cell r="D247">
            <v>0</v>
          </cell>
          <cell r="E247">
            <v>0</v>
          </cell>
        </row>
        <row r="248">
          <cell r="A248">
            <v>153040319</v>
          </cell>
          <cell r="B248" t="str">
            <v>Màn hình LG</v>
          </cell>
          <cell r="C248">
            <v>0</v>
          </cell>
          <cell r="D248">
            <v>0</v>
          </cell>
          <cell r="E248">
            <v>0</v>
          </cell>
        </row>
        <row r="249">
          <cell r="A249">
            <v>153040322</v>
          </cell>
          <cell r="B249" t="str">
            <v>Màn hình FPT Elead</v>
          </cell>
          <cell r="C249">
            <v>0</v>
          </cell>
          <cell r="D249">
            <v>0</v>
          </cell>
          <cell r="E249">
            <v>0</v>
          </cell>
        </row>
        <row r="250">
          <cell r="A250">
            <v>153040323</v>
          </cell>
          <cell r="B250" t="str">
            <v>Màn hình FPT Elead</v>
          </cell>
          <cell r="C250">
            <v>0</v>
          </cell>
          <cell r="D250">
            <v>0</v>
          </cell>
          <cell r="E250">
            <v>0</v>
          </cell>
        </row>
        <row r="251">
          <cell r="A251">
            <v>153040324</v>
          </cell>
          <cell r="B251" t="str">
            <v>Màn hình FPT Elead</v>
          </cell>
          <cell r="C251">
            <v>0</v>
          </cell>
          <cell r="D251">
            <v>0</v>
          </cell>
          <cell r="E251">
            <v>0</v>
          </cell>
        </row>
        <row r="252">
          <cell r="A252">
            <v>153040326</v>
          </cell>
          <cell r="B252" t="str">
            <v>Màn hình FPT Elead</v>
          </cell>
          <cell r="C252">
            <v>0</v>
          </cell>
          <cell r="D252">
            <v>0</v>
          </cell>
          <cell r="E252">
            <v>0</v>
          </cell>
        </row>
        <row r="253">
          <cell r="A253">
            <v>153040333</v>
          </cell>
          <cell r="B253" t="str">
            <v>Màn hình Samsung</v>
          </cell>
          <cell r="C253">
            <v>0</v>
          </cell>
          <cell r="D253">
            <v>0</v>
          </cell>
          <cell r="E253">
            <v>0</v>
          </cell>
        </row>
        <row r="254">
          <cell r="A254">
            <v>153040277</v>
          </cell>
          <cell r="B254" t="str">
            <v>Màn hình Dell</v>
          </cell>
          <cell r="C254">
            <v>0</v>
          </cell>
          <cell r="D254">
            <v>0</v>
          </cell>
          <cell r="E254">
            <v>0</v>
          </cell>
        </row>
        <row r="255">
          <cell r="A255">
            <v>153040292</v>
          </cell>
          <cell r="B255" t="str">
            <v>Màn hình LG</v>
          </cell>
          <cell r="C255">
            <v>0</v>
          </cell>
          <cell r="D255">
            <v>0</v>
          </cell>
          <cell r="E255">
            <v>0</v>
          </cell>
        </row>
        <row r="256">
          <cell r="A256">
            <v>153040293</v>
          </cell>
          <cell r="B256" t="str">
            <v>Màn hình Samsung</v>
          </cell>
          <cell r="C256">
            <v>0</v>
          </cell>
          <cell r="D256">
            <v>0</v>
          </cell>
          <cell r="E256">
            <v>0</v>
          </cell>
        </row>
        <row r="257">
          <cell r="A257">
            <v>153040309</v>
          </cell>
          <cell r="B257" t="str">
            <v>Màn hình Asus</v>
          </cell>
          <cell r="C257">
            <v>0</v>
          </cell>
          <cell r="D257">
            <v>0</v>
          </cell>
          <cell r="E257">
            <v>0</v>
          </cell>
        </row>
        <row r="258">
          <cell r="A258">
            <v>153040313</v>
          </cell>
          <cell r="B258" t="str">
            <v>Màn hình Samsung</v>
          </cell>
          <cell r="C258">
            <v>0</v>
          </cell>
          <cell r="D258">
            <v>0</v>
          </cell>
          <cell r="E258">
            <v>0</v>
          </cell>
        </row>
        <row r="259">
          <cell r="A259">
            <v>153040314</v>
          </cell>
          <cell r="B259" t="str">
            <v>Màn hình Samsung</v>
          </cell>
          <cell r="C259">
            <v>0</v>
          </cell>
          <cell r="D259">
            <v>0</v>
          </cell>
          <cell r="E259">
            <v>0</v>
          </cell>
        </row>
        <row r="260">
          <cell r="A260">
            <v>153040247</v>
          </cell>
          <cell r="B260" t="str">
            <v>Màn hình Asus</v>
          </cell>
          <cell r="C260">
            <v>0</v>
          </cell>
          <cell r="D260">
            <v>0</v>
          </cell>
          <cell r="E260">
            <v>0</v>
          </cell>
        </row>
        <row r="261">
          <cell r="A261">
            <v>153040248</v>
          </cell>
          <cell r="B261" t="str">
            <v>Màn hình LG</v>
          </cell>
          <cell r="C261">
            <v>0</v>
          </cell>
          <cell r="D261">
            <v>0</v>
          </cell>
          <cell r="E261">
            <v>0</v>
          </cell>
        </row>
        <row r="262">
          <cell r="A262">
            <v>153040249</v>
          </cell>
          <cell r="B262" t="str">
            <v>Màn hình asus</v>
          </cell>
          <cell r="C262">
            <v>0</v>
          </cell>
          <cell r="D262">
            <v>0</v>
          </cell>
          <cell r="E262">
            <v>0</v>
          </cell>
        </row>
        <row r="263">
          <cell r="A263">
            <v>153040259</v>
          </cell>
          <cell r="B263" t="str">
            <v>Màn hình LG</v>
          </cell>
          <cell r="C263">
            <v>0</v>
          </cell>
          <cell r="D263">
            <v>0</v>
          </cell>
          <cell r="E263">
            <v>0</v>
          </cell>
        </row>
        <row r="264">
          <cell r="A264">
            <v>153040264</v>
          </cell>
          <cell r="B264" t="str">
            <v>Màn hình Dell</v>
          </cell>
          <cell r="C264">
            <v>0</v>
          </cell>
          <cell r="D264">
            <v>0</v>
          </cell>
          <cell r="E264">
            <v>0</v>
          </cell>
        </row>
        <row r="265">
          <cell r="A265">
            <v>153040271</v>
          </cell>
          <cell r="B265" t="str">
            <v>Màn hình LG</v>
          </cell>
          <cell r="C265">
            <v>0</v>
          </cell>
          <cell r="D265">
            <v>0</v>
          </cell>
          <cell r="E265">
            <v>0</v>
          </cell>
        </row>
        <row r="266">
          <cell r="A266">
            <v>153040233</v>
          </cell>
          <cell r="B266" t="str">
            <v>Màn hình HP</v>
          </cell>
          <cell r="C266">
            <v>0</v>
          </cell>
          <cell r="D266">
            <v>0</v>
          </cell>
          <cell r="E266">
            <v>0</v>
          </cell>
        </row>
        <row r="267">
          <cell r="A267">
            <v>153040235</v>
          </cell>
          <cell r="B267" t="str">
            <v>Màn hình Asus</v>
          </cell>
          <cell r="C267">
            <v>0</v>
          </cell>
          <cell r="D267">
            <v>0</v>
          </cell>
          <cell r="E267">
            <v>0</v>
          </cell>
        </row>
        <row r="268">
          <cell r="A268">
            <v>153040237</v>
          </cell>
          <cell r="B268" t="str">
            <v>Màn hình HP</v>
          </cell>
          <cell r="C268">
            <v>0</v>
          </cell>
          <cell r="D268">
            <v>0</v>
          </cell>
          <cell r="E268">
            <v>0</v>
          </cell>
        </row>
        <row r="269">
          <cell r="A269">
            <v>153040238</v>
          </cell>
          <cell r="B269" t="str">
            <v>Màn hình LG</v>
          </cell>
          <cell r="C269">
            <v>0</v>
          </cell>
          <cell r="D269">
            <v>0</v>
          </cell>
          <cell r="E269">
            <v>0</v>
          </cell>
        </row>
        <row r="270">
          <cell r="A270">
            <v>153040242</v>
          </cell>
          <cell r="B270" t="str">
            <v>Màn hình HP</v>
          </cell>
          <cell r="C270">
            <v>0</v>
          </cell>
          <cell r="D270">
            <v>0</v>
          </cell>
          <cell r="E270">
            <v>0</v>
          </cell>
        </row>
        <row r="271">
          <cell r="A271">
            <v>153040246</v>
          </cell>
          <cell r="B271" t="str">
            <v>Màn hình FPT Elead</v>
          </cell>
          <cell r="C271">
            <v>0</v>
          </cell>
          <cell r="D271">
            <v>0</v>
          </cell>
          <cell r="E271">
            <v>0</v>
          </cell>
        </row>
        <row r="272">
          <cell r="A272">
            <v>153040212</v>
          </cell>
          <cell r="B272" t="str">
            <v>Màn hình HP</v>
          </cell>
          <cell r="C272">
            <v>0</v>
          </cell>
          <cell r="D272">
            <v>0</v>
          </cell>
          <cell r="E272">
            <v>0</v>
          </cell>
        </row>
        <row r="273">
          <cell r="A273">
            <v>153040214</v>
          </cell>
          <cell r="B273" t="str">
            <v>Màn hình Asus</v>
          </cell>
          <cell r="C273">
            <v>0</v>
          </cell>
          <cell r="D273">
            <v>0</v>
          </cell>
          <cell r="E273">
            <v>0</v>
          </cell>
        </row>
        <row r="274">
          <cell r="A274">
            <v>153040215</v>
          </cell>
          <cell r="B274" t="str">
            <v>Màn hình Asus</v>
          </cell>
          <cell r="C274">
            <v>0</v>
          </cell>
          <cell r="D274">
            <v>0</v>
          </cell>
          <cell r="E274">
            <v>0</v>
          </cell>
        </row>
        <row r="275">
          <cell r="A275">
            <v>153040216</v>
          </cell>
          <cell r="B275" t="str">
            <v>Màn hình HP</v>
          </cell>
          <cell r="C275">
            <v>0</v>
          </cell>
          <cell r="D275">
            <v>0</v>
          </cell>
          <cell r="E275">
            <v>0</v>
          </cell>
        </row>
        <row r="276">
          <cell r="A276">
            <v>153040218</v>
          </cell>
          <cell r="B276" t="str">
            <v>Màn hình HP</v>
          </cell>
          <cell r="C276">
            <v>0</v>
          </cell>
          <cell r="D276">
            <v>0</v>
          </cell>
          <cell r="E276">
            <v>0</v>
          </cell>
        </row>
        <row r="277">
          <cell r="A277">
            <v>153040219</v>
          </cell>
          <cell r="B277" t="str">
            <v>Màn hình HP</v>
          </cell>
          <cell r="C277">
            <v>0</v>
          </cell>
          <cell r="D277">
            <v>0</v>
          </cell>
          <cell r="E277">
            <v>0</v>
          </cell>
        </row>
        <row r="278">
          <cell r="A278">
            <v>153040178</v>
          </cell>
          <cell r="B278" t="str">
            <v>Màn hình Asus</v>
          </cell>
          <cell r="C278">
            <v>0</v>
          </cell>
          <cell r="D278">
            <v>0</v>
          </cell>
          <cell r="E278">
            <v>0</v>
          </cell>
        </row>
        <row r="279">
          <cell r="A279">
            <v>153040188</v>
          </cell>
          <cell r="B279" t="str">
            <v>Màn hình Acer</v>
          </cell>
          <cell r="C279">
            <v>0</v>
          </cell>
          <cell r="D279">
            <v>0</v>
          </cell>
          <cell r="E279">
            <v>0</v>
          </cell>
        </row>
        <row r="280">
          <cell r="A280">
            <v>153040197</v>
          </cell>
          <cell r="B280" t="str">
            <v>Màn hình HP</v>
          </cell>
          <cell r="C280">
            <v>0</v>
          </cell>
          <cell r="D280">
            <v>0</v>
          </cell>
          <cell r="E280">
            <v>0</v>
          </cell>
        </row>
        <row r="281">
          <cell r="A281">
            <v>153040203</v>
          </cell>
          <cell r="B281" t="str">
            <v>Màn hình HP</v>
          </cell>
          <cell r="C281">
            <v>0</v>
          </cell>
          <cell r="D281">
            <v>0</v>
          </cell>
          <cell r="E281">
            <v>0</v>
          </cell>
        </row>
        <row r="282">
          <cell r="A282">
            <v>153040207</v>
          </cell>
          <cell r="B282" t="str">
            <v>Màn hình Asus</v>
          </cell>
          <cell r="C282">
            <v>0</v>
          </cell>
          <cell r="D282">
            <v>0</v>
          </cell>
          <cell r="E282">
            <v>0</v>
          </cell>
        </row>
        <row r="283">
          <cell r="A283">
            <v>153040208</v>
          </cell>
          <cell r="B283" t="str">
            <v>Màn hình Asus</v>
          </cell>
          <cell r="C283">
            <v>0</v>
          </cell>
          <cell r="D283">
            <v>0</v>
          </cell>
          <cell r="E283">
            <v>0</v>
          </cell>
        </row>
        <row r="284">
          <cell r="A284">
            <v>153040088</v>
          </cell>
          <cell r="B284" t="str">
            <v>Màn hình HP</v>
          </cell>
          <cell r="C284">
            <v>0</v>
          </cell>
          <cell r="D284">
            <v>0</v>
          </cell>
          <cell r="E284">
            <v>0</v>
          </cell>
        </row>
        <row r="285">
          <cell r="A285">
            <v>153040103</v>
          </cell>
          <cell r="B285" t="str">
            <v>Màn hình AOC</v>
          </cell>
          <cell r="C285">
            <v>0</v>
          </cell>
          <cell r="D285">
            <v>0</v>
          </cell>
          <cell r="E285">
            <v>0</v>
          </cell>
        </row>
        <row r="286">
          <cell r="A286">
            <v>153040111</v>
          </cell>
          <cell r="B286" t="str">
            <v>Màn hình HP</v>
          </cell>
          <cell r="C286">
            <v>0</v>
          </cell>
          <cell r="D286">
            <v>0</v>
          </cell>
          <cell r="E286">
            <v>0</v>
          </cell>
        </row>
        <row r="287">
          <cell r="A287">
            <v>153040137</v>
          </cell>
          <cell r="B287" t="str">
            <v>Màn hình Asus</v>
          </cell>
          <cell r="C287">
            <v>0</v>
          </cell>
          <cell r="D287">
            <v>0</v>
          </cell>
          <cell r="E287">
            <v>0</v>
          </cell>
        </row>
        <row r="288">
          <cell r="A288">
            <v>153040158</v>
          </cell>
          <cell r="B288" t="str">
            <v>Màn hình HP</v>
          </cell>
          <cell r="C288">
            <v>0</v>
          </cell>
          <cell r="D288">
            <v>0</v>
          </cell>
          <cell r="E288">
            <v>0</v>
          </cell>
        </row>
        <row r="289">
          <cell r="A289">
            <v>153040172</v>
          </cell>
          <cell r="B289" t="str">
            <v>Màn hình HP</v>
          </cell>
          <cell r="C289">
            <v>0</v>
          </cell>
          <cell r="D289">
            <v>0</v>
          </cell>
          <cell r="E289">
            <v>0</v>
          </cell>
        </row>
        <row r="290">
          <cell r="A290">
            <v>153040049</v>
          </cell>
          <cell r="B290" t="str">
            <v>Màn hình Asus</v>
          </cell>
          <cell r="C290">
            <v>0</v>
          </cell>
          <cell r="D290">
            <v>0</v>
          </cell>
          <cell r="E290">
            <v>0</v>
          </cell>
        </row>
        <row r="291">
          <cell r="A291">
            <v>153040052</v>
          </cell>
          <cell r="B291" t="str">
            <v>Màn hình HP</v>
          </cell>
          <cell r="C291">
            <v>0</v>
          </cell>
          <cell r="D291">
            <v>0</v>
          </cell>
          <cell r="E291">
            <v>0</v>
          </cell>
        </row>
        <row r="292">
          <cell r="A292">
            <v>153040054</v>
          </cell>
          <cell r="B292" t="str">
            <v>Màn hình HP</v>
          </cell>
          <cell r="C292">
            <v>0</v>
          </cell>
          <cell r="D292">
            <v>0</v>
          </cell>
          <cell r="E292">
            <v>0</v>
          </cell>
        </row>
        <row r="293">
          <cell r="A293">
            <v>153040060</v>
          </cell>
          <cell r="B293" t="str">
            <v>Màn hình Asus</v>
          </cell>
          <cell r="C293">
            <v>0</v>
          </cell>
          <cell r="D293">
            <v>0</v>
          </cell>
          <cell r="E293">
            <v>0</v>
          </cell>
        </row>
        <row r="294">
          <cell r="A294">
            <v>153040070</v>
          </cell>
          <cell r="B294" t="str">
            <v>Màn hình Samsung</v>
          </cell>
          <cell r="C294">
            <v>0</v>
          </cell>
          <cell r="D294">
            <v>0</v>
          </cell>
          <cell r="E294">
            <v>0</v>
          </cell>
        </row>
        <row r="295">
          <cell r="A295">
            <v>153040087</v>
          </cell>
          <cell r="B295" t="str">
            <v>Màn hình FPT Elead</v>
          </cell>
          <cell r="C295">
            <v>0</v>
          </cell>
          <cell r="D295">
            <v>0</v>
          </cell>
          <cell r="E295">
            <v>0</v>
          </cell>
        </row>
        <row r="296">
          <cell r="A296">
            <v>153050003</v>
          </cell>
          <cell r="B296" t="str">
            <v>Máy quét mã vạch Data Logic</v>
          </cell>
          <cell r="C296">
            <v>0</v>
          </cell>
          <cell r="D296">
            <v>0</v>
          </cell>
          <cell r="E296">
            <v>0</v>
          </cell>
        </row>
        <row r="297">
          <cell r="A297">
            <v>153050041</v>
          </cell>
          <cell r="B297" t="str">
            <v>Máy quét mã vạch Data Logic</v>
          </cell>
          <cell r="C297">
            <v>0</v>
          </cell>
          <cell r="D297">
            <v>0</v>
          </cell>
          <cell r="E297">
            <v>0</v>
          </cell>
        </row>
        <row r="298">
          <cell r="A298">
            <v>153050043</v>
          </cell>
          <cell r="B298" t="str">
            <v>Máy quét mã vạch Data Logic</v>
          </cell>
          <cell r="C298">
            <v>0</v>
          </cell>
          <cell r="D298">
            <v>0</v>
          </cell>
          <cell r="E298">
            <v>0</v>
          </cell>
        </row>
        <row r="299">
          <cell r="A299">
            <v>153050050</v>
          </cell>
          <cell r="B299" t="str">
            <v>Máy quét mã vạch Data Logic</v>
          </cell>
          <cell r="C299">
            <v>0</v>
          </cell>
          <cell r="D299">
            <v>0</v>
          </cell>
          <cell r="E299">
            <v>0</v>
          </cell>
        </row>
        <row r="300">
          <cell r="A300">
            <v>153050051</v>
          </cell>
          <cell r="B300" t="str">
            <v>Máy quét mã vạch Data Logic</v>
          </cell>
          <cell r="C300">
            <v>0</v>
          </cell>
          <cell r="D300">
            <v>0</v>
          </cell>
          <cell r="E300">
            <v>0</v>
          </cell>
        </row>
        <row r="301">
          <cell r="A301">
            <v>153050053</v>
          </cell>
          <cell r="B301" t="str">
            <v>Máy quét mã vạch Data Print</v>
          </cell>
          <cell r="C301">
            <v>0</v>
          </cell>
          <cell r="D301">
            <v>0</v>
          </cell>
          <cell r="E301">
            <v>0</v>
          </cell>
        </row>
        <row r="302">
          <cell r="A302">
            <v>183050068</v>
          </cell>
          <cell r="B302" t="str">
            <v>Máy quét mã vạch</v>
          </cell>
          <cell r="C302">
            <v>4400000</v>
          </cell>
          <cell r="D302">
            <v>0</v>
          </cell>
          <cell r="E302">
            <v>0</v>
          </cell>
        </row>
        <row r="303">
          <cell r="A303">
            <v>193050076</v>
          </cell>
          <cell r="B303" t="str">
            <v>Máy quét Datalogic</v>
          </cell>
          <cell r="C303">
            <v>1413500</v>
          </cell>
          <cell r="D303">
            <v>0</v>
          </cell>
          <cell r="E303">
            <v>0</v>
          </cell>
        </row>
        <row r="304">
          <cell r="A304">
            <v>213060005</v>
          </cell>
          <cell r="B304" t="str">
            <v>máy scanjet pro 3000s4</v>
          </cell>
          <cell r="C304">
            <v>9680000</v>
          </cell>
          <cell r="D304">
            <v>0</v>
          </cell>
          <cell r="E304">
            <v>0</v>
          </cell>
        </row>
        <row r="305">
          <cell r="A305">
            <v>203120019</v>
          </cell>
          <cell r="B305" t="str">
            <v>Máy in bill Giant 100/SN:GFEYB5AW700034</v>
          </cell>
          <cell r="C305">
            <v>2904000</v>
          </cell>
          <cell r="D305">
            <v>0</v>
          </cell>
          <cell r="E305">
            <v>0</v>
          </cell>
        </row>
        <row r="306">
          <cell r="A306">
            <v>203120022</v>
          </cell>
          <cell r="B306" t="str">
            <v>Máy in nhiệt Giant 100</v>
          </cell>
          <cell r="C306">
            <v>2904000</v>
          </cell>
          <cell r="D306">
            <v>0</v>
          </cell>
          <cell r="E306">
            <v>0</v>
          </cell>
        </row>
        <row r="307">
          <cell r="A307">
            <v>203120025</v>
          </cell>
          <cell r="B307" t="str">
            <v>Máy in nhiệt Giant 100</v>
          </cell>
          <cell r="C307">
            <v>2904000</v>
          </cell>
          <cell r="D307">
            <v>0</v>
          </cell>
          <cell r="E307">
            <v>0</v>
          </cell>
        </row>
        <row r="308">
          <cell r="A308">
            <v>203120029</v>
          </cell>
          <cell r="B308" t="str">
            <v>Máy in nhiệt Giant 100</v>
          </cell>
          <cell r="C308">
            <v>2904000</v>
          </cell>
          <cell r="D308">
            <v>0</v>
          </cell>
          <cell r="E308">
            <v>0</v>
          </cell>
        </row>
        <row r="309">
          <cell r="A309">
            <v>203120035</v>
          </cell>
          <cell r="B309" t="str">
            <v>Máy in nhiệt Giant 100</v>
          </cell>
          <cell r="C309">
            <v>2904000</v>
          </cell>
          <cell r="D309">
            <v>0</v>
          </cell>
          <cell r="E309">
            <v>0</v>
          </cell>
        </row>
        <row r="310">
          <cell r="A310">
            <v>203120037</v>
          </cell>
          <cell r="B310" t="str">
            <v>Máy in nhiệt Giant 100</v>
          </cell>
          <cell r="C310">
            <v>2904000</v>
          </cell>
          <cell r="D310">
            <v>0</v>
          </cell>
          <cell r="E310">
            <v>0</v>
          </cell>
        </row>
        <row r="311">
          <cell r="A311">
            <v>213120048</v>
          </cell>
          <cell r="B311" t="str">
            <v xml:space="preserve">Máy in bill </v>
          </cell>
          <cell r="C311">
            <v>3058000</v>
          </cell>
          <cell r="D311">
            <v>0</v>
          </cell>
          <cell r="E311">
            <v>0</v>
          </cell>
        </row>
        <row r="312">
          <cell r="A312">
            <v>213120049</v>
          </cell>
          <cell r="B312" t="str">
            <v>MÁY IN BILL GIANT 100 (GKEYB5AY500013)</v>
          </cell>
          <cell r="C312">
            <v>3278000</v>
          </cell>
          <cell r="D312">
            <v>0</v>
          </cell>
          <cell r="E312">
            <v>0</v>
          </cell>
        </row>
        <row r="313">
          <cell r="A313">
            <v>213120050</v>
          </cell>
          <cell r="B313" t="str">
            <v>MÁY IN BILL GIANT 100 (GKEYB5AY500014)</v>
          </cell>
          <cell r="C313">
            <v>3278000</v>
          </cell>
          <cell r="D313">
            <v>0</v>
          </cell>
          <cell r="E3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1"/>
  <sheetViews>
    <sheetView workbookViewId="0">
      <selection sqref="A1:IV65536"/>
    </sheetView>
  </sheetViews>
  <sheetFormatPr defaultRowHeight="15" x14ac:dyDescent="0.25"/>
  <cols>
    <col min="1" max="1" width="4.42578125" style="16" bestFit="1" customWidth="1"/>
    <col min="2" max="2" width="11" style="17" bestFit="1" customWidth="1"/>
    <col min="3" max="3" width="36.5703125" bestFit="1" customWidth="1"/>
    <col min="4" max="4" width="9.28515625" style="17" customWidth="1"/>
    <col min="5" max="5" width="17.7109375" style="17" bestFit="1" customWidth="1"/>
    <col min="6" max="6" width="3.7109375" style="17" bestFit="1" customWidth="1"/>
    <col min="7" max="7" width="12.28515625" style="17" bestFit="1" customWidth="1"/>
    <col min="8" max="8" width="26.7109375" style="18" bestFit="1" customWidth="1"/>
    <col min="9" max="10" width="8.7109375" customWidth="1"/>
    <col min="11" max="11" width="8.7109375" style="17" customWidth="1"/>
    <col min="12" max="12" width="11" bestFit="1" customWidth="1"/>
    <col min="13" max="14" width="5.7109375" customWidth="1"/>
    <col min="15" max="15" width="4.7109375" customWidth="1"/>
    <col min="16" max="16" width="5.7109375" customWidth="1"/>
    <col min="17" max="17" width="9" customWidth="1"/>
    <col min="18" max="18" width="4.7109375" customWidth="1"/>
    <col min="19" max="19" width="8.28515625" customWidth="1"/>
    <col min="20" max="20" width="41.28515625" bestFit="1" customWidth="1"/>
  </cols>
  <sheetData>
    <row r="1" spans="1:20" s="6" customFormat="1" ht="19.5" customHeight="1" x14ac:dyDescent="0.25">
      <c r="A1" s="394" t="s">
        <v>0</v>
      </c>
      <c r="B1" s="394"/>
      <c r="C1" s="394"/>
      <c r="D1" s="2"/>
      <c r="E1" s="1"/>
      <c r="F1" s="2"/>
      <c r="G1" s="2"/>
      <c r="H1" s="3"/>
      <c r="I1" s="4"/>
      <c r="J1" s="4"/>
      <c r="K1" s="4"/>
      <c r="L1" s="4"/>
      <c r="M1" s="5"/>
      <c r="N1" s="4"/>
      <c r="O1" s="4"/>
      <c r="P1" s="4"/>
      <c r="Q1" s="396" t="s">
        <v>54</v>
      </c>
      <c r="R1" s="396"/>
      <c r="S1" s="396"/>
      <c r="T1" s="396"/>
    </row>
    <row r="2" spans="1:20" s="6" customFormat="1" ht="15.75" x14ac:dyDescent="0.25">
      <c r="A2" s="397" t="s">
        <v>1</v>
      </c>
      <c r="B2" s="397"/>
      <c r="C2" s="397"/>
      <c r="D2" s="4"/>
      <c r="E2" s="4"/>
      <c r="F2" s="4"/>
      <c r="G2" s="4"/>
      <c r="H2" s="7"/>
      <c r="I2" s="4"/>
      <c r="J2" s="4"/>
      <c r="K2" s="4"/>
      <c r="L2" s="4"/>
      <c r="M2" s="5"/>
      <c r="N2" s="4"/>
      <c r="O2" s="4"/>
      <c r="P2" s="4"/>
      <c r="Q2" s="4"/>
      <c r="R2" s="4"/>
      <c r="S2" s="4"/>
    </row>
    <row r="3" spans="1:20" s="6" customFormat="1" ht="15.75" x14ac:dyDescent="0.25">
      <c r="A3" s="398"/>
      <c r="B3" s="398"/>
      <c r="C3" s="398"/>
      <c r="D3" s="2"/>
      <c r="E3" s="2"/>
      <c r="F3" s="2"/>
      <c r="G3" s="2"/>
      <c r="H3" s="7"/>
      <c r="I3" s="4"/>
      <c r="J3" s="4"/>
      <c r="K3" s="4"/>
      <c r="L3" s="4"/>
      <c r="M3" s="5"/>
      <c r="N3" s="4"/>
      <c r="O3" s="4"/>
      <c r="P3" s="4"/>
      <c r="Q3" s="4"/>
      <c r="R3" s="4"/>
      <c r="S3" s="4"/>
    </row>
    <row r="4" spans="1:20" s="6" customFormat="1" ht="18.75" x14ac:dyDescent="0.25">
      <c r="A4" s="399" t="s">
        <v>2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</row>
    <row r="5" spans="1:20" s="6" customFormat="1" ht="15.75" x14ac:dyDescent="0.25">
      <c r="A5" s="397" t="s">
        <v>3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</row>
    <row r="6" spans="1:20" s="6" customFormat="1" ht="15.75" x14ac:dyDescent="0.25">
      <c r="A6" s="8"/>
      <c r="B6" s="4"/>
      <c r="C6" s="4"/>
      <c r="D6" s="4"/>
      <c r="E6" s="4"/>
      <c r="F6" s="4"/>
      <c r="G6" s="4"/>
      <c r="H6" s="7"/>
      <c r="I6" s="4"/>
      <c r="J6" s="4"/>
      <c r="K6" s="4"/>
      <c r="L6" s="9"/>
      <c r="M6" s="10"/>
      <c r="N6" s="9"/>
      <c r="O6" s="9"/>
      <c r="P6" s="9"/>
      <c r="Q6" s="9"/>
      <c r="R6" s="9"/>
      <c r="S6" s="4"/>
      <c r="T6" s="4"/>
    </row>
    <row r="7" spans="1:20" s="6" customFormat="1" ht="24.75" customHeight="1" x14ac:dyDescent="0.25">
      <c r="A7" s="384" t="s">
        <v>4</v>
      </c>
      <c r="B7" s="384" t="s">
        <v>5</v>
      </c>
      <c r="C7" s="395" t="s">
        <v>6</v>
      </c>
      <c r="D7" s="395" t="s">
        <v>7</v>
      </c>
      <c r="E7" s="395" t="s">
        <v>8</v>
      </c>
      <c r="F7" s="384" t="s">
        <v>9</v>
      </c>
      <c r="G7" s="395" t="s">
        <v>10</v>
      </c>
      <c r="H7" s="384" t="s">
        <v>11</v>
      </c>
      <c r="I7" s="384" t="s">
        <v>12</v>
      </c>
      <c r="J7" s="384" t="s">
        <v>13</v>
      </c>
      <c r="K7" s="384" t="s">
        <v>14</v>
      </c>
      <c r="L7" s="387" t="s">
        <v>15</v>
      </c>
      <c r="M7" s="388"/>
      <c r="N7" s="389"/>
      <c r="O7" s="387" t="s">
        <v>16</v>
      </c>
      <c r="P7" s="388"/>
      <c r="Q7" s="388"/>
      <c r="R7" s="389"/>
      <c r="S7" s="384" t="s">
        <v>17</v>
      </c>
      <c r="T7" s="384" t="s">
        <v>18</v>
      </c>
    </row>
    <row r="8" spans="1:20" s="6" customFormat="1" x14ac:dyDescent="0.25">
      <c r="A8" s="385"/>
      <c r="B8" s="385"/>
      <c r="C8" s="392"/>
      <c r="D8" s="392"/>
      <c r="E8" s="392"/>
      <c r="F8" s="392"/>
      <c r="G8" s="392"/>
      <c r="H8" s="385"/>
      <c r="I8" s="385"/>
      <c r="J8" s="385"/>
      <c r="K8" s="385"/>
      <c r="L8" s="390" t="s">
        <v>19</v>
      </c>
      <c r="M8" s="391"/>
      <c r="N8" s="384" t="s">
        <v>20</v>
      </c>
      <c r="O8" s="384" t="s">
        <v>21</v>
      </c>
      <c r="P8" s="390" t="s">
        <v>22</v>
      </c>
      <c r="Q8" s="391"/>
      <c r="R8" s="384" t="s">
        <v>23</v>
      </c>
      <c r="S8" s="385"/>
      <c r="T8" s="385"/>
    </row>
    <row r="9" spans="1:20" s="6" customFormat="1" ht="51" x14ac:dyDescent="0.25">
      <c r="A9" s="386"/>
      <c r="B9" s="386"/>
      <c r="C9" s="393"/>
      <c r="D9" s="393"/>
      <c r="E9" s="393"/>
      <c r="F9" s="393"/>
      <c r="G9" s="393"/>
      <c r="H9" s="386"/>
      <c r="I9" s="386"/>
      <c r="J9" s="386"/>
      <c r="K9" s="386"/>
      <c r="L9" s="11" t="s">
        <v>24</v>
      </c>
      <c r="M9" s="12" t="s">
        <v>25</v>
      </c>
      <c r="N9" s="386"/>
      <c r="O9" s="386"/>
      <c r="P9" s="11" t="s">
        <v>26</v>
      </c>
      <c r="Q9" s="11" t="s">
        <v>27</v>
      </c>
      <c r="R9" s="386"/>
      <c r="S9" s="386"/>
      <c r="T9" s="386"/>
    </row>
    <row r="10" spans="1:20" s="15" customFormat="1" hidden="1" x14ac:dyDescent="0.25">
      <c r="A10" s="13">
        <v>1</v>
      </c>
      <c r="B10" s="14" t="s">
        <v>28</v>
      </c>
      <c r="C10" s="14">
        <v>2</v>
      </c>
      <c r="D10" s="14" t="s">
        <v>29</v>
      </c>
      <c r="E10" s="14" t="s">
        <v>30</v>
      </c>
      <c r="F10" s="14" t="s">
        <v>31</v>
      </c>
      <c r="G10" s="14" t="s">
        <v>32</v>
      </c>
      <c r="H10" s="13">
        <v>3</v>
      </c>
      <c r="I10" s="14">
        <v>4</v>
      </c>
      <c r="J10" s="14">
        <v>5</v>
      </c>
      <c r="K10" s="14">
        <v>6</v>
      </c>
      <c r="L10" s="14">
        <v>7</v>
      </c>
      <c r="M10" s="14">
        <v>8</v>
      </c>
      <c r="N10" s="14">
        <v>9</v>
      </c>
      <c r="O10" s="14">
        <v>10</v>
      </c>
      <c r="P10" s="14">
        <v>11</v>
      </c>
      <c r="Q10" s="14">
        <v>12</v>
      </c>
      <c r="R10" s="14">
        <v>13</v>
      </c>
      <c r="S10" s="14">
        <v>14</v>
      </c>
      <c r="T10" s="14">
        <v>15</v>
      </c>
    </row>
    <row r="11" spans="1:20" s="25" customFormat="1" x14ac:dyDescent="0.25">
      <c r="A11" s="23">
        <v>1</v>
      </c>
      <c r="B11" s="24">
        <v>150216</v>
      </c>
      <c r="C11" s="25" t="s">
        <v>33</v>
      </c>
      <c r="D11" s="24" t="s">
        <v>39</v>
      </c>
      <c r="E11" s="24" t="s">
        <v>36</v>
      </c>
      <c r="F11" s="24"/>
      <c r="G11" s="26">
        <v>44700</v>
      </c>
      <c r="H11" s="27" t="s">
        <v>37</v>
      </c>
      <c r="K11" s="24">
        <v>2010</v>
      </c>
    </row>
    <row r="12" spans="1:20" s="25" customFormat="1" x14ac:dyDescent="0.25">
      <c r="A12" s="23">
        <v>2</v>
      </c>
      <c r="B12" s="24">
        <v>150413</v>
      </c>
      <c r="C12" s="25" t="s">
        <v>33</v>
      </c>
      <c r="D12" s="24" t="s">
        <v>39</v>
      </c>
      <c r="E12" s="24" t="s">
        <v>36</v>
      </c>
      <c r="F12" s="24"/>
      <c r="G12" s="26">
        <v>44700</v>
      </c>
      <c r="H12" s="27" t="s">
        <v>38</v>
      </c>
      <c r="K12" s="24">
        <v>2012</v>
      </c>
    </row>
    <row r="13" spans="1:20" s="25" customFormat="1" x14ac:dyDescent="0.25">
      <c r="A13" s="23">
        <v>3</v>
      </c>
      <c r="B13" s="24">
        <v>1903010191</v>
      </c>
      <c r="C13" s="25" t="s">
        <v>34</v>
      </c>
      <c r="D13" s="24" t="s">
        <v>40</v>
      </c>
      <c r="E13" s="24" t="s">
        <v>36</v>
      </c>
      <c r="F13" s="24"/>
      <c r="G13" s="26">
        <v>44700</v>
      </c>
      <c r="H13" s="27" t="s">
        <v>41</v>
      </c>
      <c r="K13" s="24">
        <v>2019</v>
      </c>
    </row>
    <row r="14" spans="1:20" s="25" customFormat="1" x14ac:dyDescent="0.25">
      <c r="A14" s="23">
        <v>4</v>
      </c>
      <c r="B14" s="24">
        <v>153030008</v>
      </c>
      <c r="C14" s="25" t="s">
        <v>34</v>
      </c>
      <c r="D14" s="24" t="s">
        <v>40</v>
      </c>
      <c r="E14" s="24" t="s">
        <v>42</v>
      </c>
      <c r="F14" s="24"/>
      <c r="G14" s="26">
        <v>44699</v>
      </c>
      <c r="H14" s="27" t="s">
        <v>43</v>
      </c>
      <c r="K14" s="24"/>
    </row>
    <row r="15" spans="1:20" s="25" customFormat="1" x14ac:dyDescent="0.25">
      <c r="A15" s="23">
        <v>5</v>
      </c>
      <c r="B15" s="24">
        <v>193030058</v>
      </c>
      <c r="C15" s="25" t="s">
        <v>45</v>
      </c>
      <c r="D15" s="24" t="s">
        <v>40</v>
      </c>
      <c r="E15" s="24" t="s">
        <v>42</v>
      </c>
      <c r="F15" s="24"/>
      <c r="G15" s="26">
        <v>44699</v>
      </c>
      <c r="H15" s="27" t="s">
        <v>44</v>
      </c>
      <c r="K15" s="24">
        <v>2019</v>
      </c>
    </row>
    <row r="16" spans="1:20" s="25" customFormat="1" x14ac:dyDescent="0.25">
      <c r="A16" s="23">
        <v>6</v>
      </c>
      <c r="B16" s="24">
        <v>193030060</v>
      </c>
      <c r="C16" s="25" t="s">
        <v>45</v>
      </c>
      <c r="D16" s="24" t="s">
        <v>40</v>
      </c>
      <c r="E16" s="24" t="s">
        <v>42</v>
      </c>
      <c r="F16" s="24"/>
      <c r="G16" s="26">
        <v>44699</v>
      </c>
      <c r="H16" s="27" t="s">
        <v>46</v>
      </c>
      <c r="K16" s="24">
        <v>2019</v>
      </c>
    </row>
    <row r="17" spans="1:20" s="25" customFormat="1" x14ac:dyDescent="0.25">
      <c r="A17" s="23">
        <v>7</v>
      </c>
      <c r="B17" s="24">
        <v>193030064</v>
      </c>
      <c r="C17" s="25" t="s">
        <v>45</v>
      </c>
      <c r="D17" s="24" t="s">
        <v>40</v>
      </c>
      <c r="E17" s="24" t="s">
        <v>42</v>
      </c>
      <c r="F17" s="24"/>
      <c r="G17" s="26">
        <v>44699</v>
      </c>
      <c r="H17" s="27" t="s">
        <v>47</v>
      </c>
      <c r="K17" s="24">
        <v>2019</v>
      </c>
    </row>
    <row r="18" spans="1:20" s="20" customFormat="1" x14ac:dyDescent="0.25">
      <c r="A18" s="16">
        <v>8</v>
      </c>
      <c r="B18" s="19">
        <v>150168</v>
      </c>
      <c r="C18" s="20" t="s">
        <v>48</v>
      </c>
      <c r="D18" s="19" t="s">
        <v>39</v>
      </c>
      <c r="E18" s="19" t="s">
        <v>49</v>
      </c>
      <c r="F18" s="19"/>
      <c r="G18" s="21">
        <v>44665</v>
      </c>
      <c r="H18" s="22" t="s">
        <v>50</v>
      </c>
      <c r="K18" s="19">
        <v>2007</v>
      </c>
      <c r="T18" s="20" t="s">
        <v>51</v>
      </c>
    </row>
    <row r="19" spans="1:20" s="25" customFormat="1" x14ac:dyDescent="0.25">
      <c r="A19" s="23">
        <v>9</v>
      </c>
      <c r="B19" s="24">
        <v>170706</v>
      </c>
      <c r="C19" s="25" t="s">
        <v>33</v>
      </c>
      <c r="D19" s="24" t="s">
        <v>39</v>
      </c>
      <c r="E19" s="24" t="s">
        <v>52</v>
      </c>
      <c r="F19" s="24"/>
      <c r="G19" s="26">
        <v>44693</v>
      </c>
      <c r="H19" s="27" t="s">
        <v>53</v>
      </c>
      <c r="K19" s="24">
        <v>2015</v>
      </c>
    </row>
    <row r="20" spans="1:20" s="25" customFormat="1" x14ac:dyDescent="0.25">
      <c r="A20" s="23">
        <v>10</v>
      </c>
      <c r="B20" s="24">
        <v>170708</v>
      </c>
      <c r="C20" s="25" t="s">
        <v>33</v>
      </c>
      <c r="D20" s="24" t="s">
        <v>39</v>
      </c>
      <c r="E20" s="24" t="s">
        <v>52</v>
      </c>
      <c r="F20" s="24"/>
      <c r="G20" s="26">
        <v>44679</v>
      </c>
      <c r="H20" s="27"/>
      <c r="K20" s="24">
        <v>2015</v>
      </c>
    </row>
    <row r="21" spans="1:20" s="25" customFormat="1" x14ac:dyDescent="0.25">
      <c r="A21" s="23">
        <v>11</v>
      </c>
      <c r="B21" s="24">
        <v>150799</v>
      </c>
      <c r="C21" s="25" t="s">
        <v>33</v>
      </c>
      <c r="D21" s="24" t="s">
        <v>39</v>
      </c>
      <c r="E21" s="24" t="s">
        <v>55</v>
      </c>
      <c r="F21" s="24"/>
      <c r="G21" s="26">
        <v>44679</v>
      </c>
      <c r="H21" s="27" t="s">
        <v>35</v>
      </c>
      <c r="K21" s="24">
        <v>2015</v>
      </c>
    </row>
    <row r="22" spans="1:20" s="25" customFormat="1" x14ac:dyDescent="0.25">
      <c r="A22" s="23">
        <v>12</v>
      </c>
      <c r="B22" s="24">
        <v>150780</v>
      </c>
      <c r="C22" s="25" t="s">
        <v>33</v>
      </c>
      <c r="D22" s="24" t="s">
        <v>39</v>
      </c>
      <c r="E22" s="24" t="s">
        <v>55</v>
      </c>
      <c r="F22" s="24"/>
      <c r="G22" s="26">
        <v>44679</v>
      </c>
      <c r="H22" s="27" t="s">
        <v>35</v>
      </c>
      <c r="K22" s="24">
        <v>2015</v>
      </c>
    </row>
    <row r="23" spans="1:20" s="25" customFormat="1" x14ac:dyDescent="0.25">
      <c r="A23" s="23">
        <v>13</v>
      </c>
      <c r="B23" s="24">
        <v>170727</v>
      </c>
      <c r="C23" s="25" t="s">
        <v>33</v>
      </c>
      <c r="D23" s="24" t="s">
        <v>39</v>
      </c>
      <c r="E23" s="24" t="s">
        <v>55</v>
      </c>
      <c r="F23" s="24"/>
      <c r="G23" s="26">
        <v>44679</v>
      </c>
      <c r="H23" s="27" t="s">
        <v>56</v>
      </c>
      <c r="K23" s="24">
        <v>2008</v>
      </c>
    </row>
    <row r="24" spans="1:20" s="25" customFormat="1" x14ac:dyDescent="0.25">
      <c r="A24" s="23">
        <v>14</v>
      </c>
      <c r="B24" s="24">
        <v>173030020</v>
      </c>
      <c r="C24" s="25" t="s">
        <v>57</v>
      </c>
      <c r="D24" s="24" t="s">
        <v>40</v>
      </c>
      <c r="E24" s="24" t="s">
        <v>58</v>
      </c>
      <c r="F24" s="24"/>
      <c r="G24" s="26">
        <v>44679</v>
      </c>
      <c r="H24" s="27"/>
      <c r="K24" s="24">
        <v>2017</v>
      </c>
    </row>
    <row r="25" spans="1:20" s="25" customFormat="1" x14ac:dyDescent="0.25">
      <c r="A25" s="23">
        <v>15</v>
      </c>
      <c r="B25" s="24">
        <v>150076</v>
      </c>
      <c r="C25" s="25" t="s">
        <v>33</v>
      </c>
      <c r="D25" s="24" t="s">
        <v>39</v>
      </c>
      <c r="E25" s="24" t="s">
        <v>59</v>
      </c>
      <c r="F25" s="24"/>
      <c r="G25" s="26">
        <v>44578</v>
      </c>
      <c r="H25" s="27" t="s">
        <v>37</v>
      </c>
      <c r="K25" s="24">
        <v>2010</v>
      </c>
    </row>
    <row r="26" spans="1:20" s="25" customFormat="1" x14ac:dyDescent="0.25">
      <c r="A26" s="23">
        <v>16</v>
      </c>
      <c r="B26" s="24">
        <v>153010142</v>
      </c>
      <c r="C26" s="25" t="s">
        <v>34</v>
      </c>
      <c r="D26" s="24" t="s">
        <v>40</v>
      </c>
      <c r="E26" s="24" t="s">
        <v>60</v>
      </c>
      <c r="F26" s="24"/>
      <c r="G26" s="26">
        <v>44545</v>
      </c>
      <c r="H26" s="27" t="s">
        <v>56</v>
      </c>
      <c r="K26" s="24"/>
    </row>
    <row r="27" spans="1:20" s="25" customFormat="1" x14ac:dyDescent="0.25">
      <c r="A27" s="23">
        <v>17</v>
      </c>
      <c r="B27" s="24">
        <v>170683</v>
      </c>
      <c r="C27" s="25" t="s">
        <v>61</v>
      </c>
      <c r="D27" s="24" t="s">
        <v>39</v>
      </c>
      <c r="E27" s="24" t="s">
        <v>60</v>
      </c>
      <c r="F27" s="24"/>
      <c r="G27" s="26">
        <v>44545</v>
      </c>
      <c r="H27" s="27" t="s">
        <v>56</v>
      </c>
      <c r="K27" s="24">
        <v>2015</v>
      </c>
    </row>
    <row r="28" spans="1:20" s="25" customFormat="1" x14ac:dyDescent="0.25">
      <c r="A28" s="23">
        <v>18</v>
      </c>
      <c r="B28" s="24">
        <v>153040448</v>
      </c>
      <c r="C28" s="25" t="s">
        <v>62</v>
      </c>
      <c r="D28" s="24" t="s">
        <v>40</v>
      </c>
      <c r="E28" s="24" t="s">
        <v>60</v>
      </c>
      <c r="F28" s="24"/>
      <c r="G28" s="26">
        <v>44545</v>
      </c>
      <c r="H28" s="27" t="s">
        <v>63</v>
      </c>
      <c r="K28" s="24"/>
    </row>
    <row r="29" spans="1:20" s="25" customFormat="1" x14ac:dyDescent="0.25">
      <c r="A29" s="23">
        <v>19</v>
      </c>
      <c r="B29" s="24">
        <v>150101</v>
      </c>
      <c r="C29" s="25" t="s">
        <v>33</v>
      </c>
      <c r="D29" s="24" t="s">
        <v>39</v>
      </c>
      <c r="E29" s="24" t="s">
        <v>64</v>
      </c>
      <c r="F29" s="24"/>
      <c r="G29" s="26">
        <v>44545</v>
      </c>
      <c r="H29" s="27" t="s">
        <v>38</v>
      </c>
      <c r="K29" s="24">
        <v>2012</v>
      </c>
    </row>
    <row r="30" spans="1:20" s="25" customFormat="1" x14ac:dyDescent="0.25">
      <c r="A30" s="23">
        <v>20</v>
      </c>
      <c r="B30" s="24">
        <v>170736</v>
      </c>
      <c r="C30" s="25" t="s">
        <v>33</v>
      </c>
      <c r="D30" s="24" t="s">
        <v>39</v>
      </c>
      <c r="E30" s="24" t="s">
        <v>65</v>
      </c>
      <c r="F30" s="24"/>
      <c r="G30" s="26">
        <v>44545</v>
      </c>
      <c r="H30" s="27"/>
      <c r="K30" s="24">
        <v>2008</v>
      </c>
    </row>
    <row r="31" spans="1:20" s="25" customFormat="1" x14ac:dyDescent="0.25">
      <c r="A31" s="23">
        <v>21</v>
      </c>
      <c r="B31" s="24">
        <v>153040313</v>
      </c>
      <c r="C31" s="25" t="s">
        <v>62</v>
      </c>
      <c r="D31" s="24" t="s">
        <v>40</v>
      </c>
      <c r="E31" s="24" t="s">
        <v>42</v>
      </c>
      <c r="F31" s="24"/>
      <c r="G31" s="26">
        <v>44291</v>
      </c>
      <c r="H31" s="27" t="s">
        <v>63</v>
      </c>
      <c r="K31" s="24"/>
    </row>
    <row r="32" spans="1:20" s="25" customFormat="1" x14ac:dyDescent="0.25">
      <c r="A32" s="23">
        <v>22</v>
      </c>
      <c r="B32" s="24">
        <v>153040314</v>
      </c>
      <c r="C32" s="25" t="s">
        <v>62</v>
      </c>
      <c r="D32" s="24" t="s">
        <v>40</v>
      </c>
      <c r="E32" s="24" t="s">
        <v>42</v>
      </c>
      <c r="F32" s="24"/>
      <c r="G32" s="26">
        <v>44291</v>
      </c>
      <c r="H32" s="27" t="s">
        <v>63</v>
      </c>
      <c r="K32" s="24"/>
    </row>
    <row r="33" spans="1:20" s="25" customFormat="1" x14ac:dyDescent="0.25">
      <c r="A33" s="23">
        <v>23</v>
      </c>
      <c r="B33" s="24">
        <v>153010117</v>
      </c>
      <c r="C33" s="25" t="s">
        <v>62</v>
      </c>
      <c r="D33" s="24" t="s">
        <v>40</v>
      </c>
      <c r="E33" s="24" t="s">
        <v>66</v>
      </c>
      <c r="F33" s="24"/>
      <c r="G33" s="26">
        <v>44308</v>
      </c>
      <c r="H33" s="27" t="s">
        <v>56</v>
      </c>
      <c r="K33" s="24"/>
    </row>
    <row r="34" spans="1:20" s="25" customFormat="1" x14ac:dyDescent="0.25">
      <c r="A34" s="23">
        <v>24</v>
      </c>
      <c r="B34" s="24">
        <v>150222</v>
      </c>
      <c r="C34" s="25" t="s">
        <v>33</v>
      </c>
      <c r="D34" s="24" t="s">
        <v>39</v>
      </c>
      <c r="E34" s="24" t="s">
        <v>67</v>
      </c>
      <c r="F34" s="24"/>
      <c r="G34" s="26">
        <v>44295</v>
      </c>
      <c r="H34" s="27"/>
      <c r="K34" s="24">
        <v>2012</v>
      </c>
    </row>
    <row r="35" spans="1:20" s="25" customFormat="1" x14ac:dyDescent="0.25">
      <c r="A35" s="23">
        <v>25</v>
      </c>
      <c r="B35" s="24">
        <v>150874</v>
      </c>
      <c r="C35" s="25" t="s">
        <v>34</v>
      </c>
      <c r="D35" s="24" t="s">
        <v>39</v>
      </c>
      <c r="E35" s="24" t="s">
        <v>67</v>
      </c>
      <c r="F35" s="24"/>
      <c r="G35" s="26">
        <v>44295</v>
      </c>
      <c r="H35" s="27" t="s">
        <v>68</v>
      </c>
      <c r="K35" s="24"/>
    </row>
    <row r="36" spans="1:20" s="25" customFormat="1" x14ac:dyDescent="0.25">
      <c r="A36" s="23">
        <v>26</v>
      </c>
      <c r="B36" s="24">
        <v>170751</v>
      </c>
      <c r="C36" s="25" t="s">
        <v>69</v>
      </c>
      <c r="D36" s="24" t="s">
        <v>39</v>
      </c>
      <c r="E36" s="24" t="s">
        <v>67</v>
      </c>
      <c r="F36" s="24"/>
      <c r="G36" s="26">
        <v>44295</v>
      </c>
      <c r="H36" s="27" t="s">
        <v>53</v>
      </c>
      <c r="K36" s="24"/>
    </row>
    <row r="37" spans="1:20" s="25" customFormat="1" x14ac:dyDescent="0.25">
      <c r="A37" s="23">
        <v>27</v>
      </c>
      <c r="B37" s="24">
        <v>170754</v>
      </c>
      <c r="C37" s="25" t="s">
        <v>69</v>
      </c>
      <c r="D37" s="24" t="s">
        <v>39</v>
      </c>
      <c r="E37" s="24" t="s">
        <v>67</v>
      </c>
      <c r="F37" s="24"/>
      <c r="G37" s="26">
        <v>44295</v>
      </c>
      <c r="H37" s="27" t="s">
        <v>53</v>
      </c>
      <c r="K37" s="24"/>
    </row>
    <row r="38" spans="1:20" s="25" customFormat="1" x14ac:dyDescent="0.25">
      <c r="A38" s="23">
        <v>28</v>
      </c>
      <c r="B38" s="24">
        <v>193010189</v>
      </c>
      <c r="C38" s="25" t="s">
        <v>34</v>
      </c>
      <c r="D38" s="24" t="s">
        <v>40</v>
      </c>
      <c r="E38" s="24" t="s">
        <v>67</v>
      </c>
      <c r="F38" s="24"/>
      <c r="G38" s="26">
        <v>44295</v>
      </c>
      <c r="H38" s="27" t="s">
        <v>70</v>
      </c>
      <c r="K38" s="24">
        <v>2019</v>
      </c>
    </row>
    <row r="39" spans="1:20" s="25" customFormat="1" x14ac:dyDescent="0.25">
      <c r="A39" s="23">
        <v>29</v>
      </c>
      <c r="B39" s="24">
        <v>193010217</v>
      </c>
      <c r="C39" s="25" t="s">
        <v>61</v>
      </c>
      <c r="D39" s="24" t="s">
        <v>40</v>
      </c>
      <c r="E39" s="24" t="s">
        <v>67</v>
      </c>
      <c r="F39" s="24"/>
      <c r="G39" s="26">
        <v>44295</v>
      </c>
      <c r="H39" s="27" t="s">
        <v>71</v>
      </c>
      <c r="K39" s="24"/>
      <c r="T39" s="25" t="s">
        <v>72</v>
      </c>
    </row>
    <row r="40" spans="1:20" s="25" customFormat="1" x14ac:dyDescent="0.25">
      <c r="A40" s="23">
        <v>30</v>
      </c>
      <c r="B40" s="24">
        <v>173040064</v>
      </c>
      <c r="C40" s="25" t="s">
        <v>73</v>
      </c>
      <c r="D40" s="24" t="s">
        <v>40</v>
      </c>
      <c r="E40" s="24" t="s">
        <v>67</v>
      </c>
      <c r="F40" s="24"/>
      <c r="G40" s="26">
        <v>44295</v>
      </c>
      <c r="H40" s="27"/>
      <c r="K40" s="24">
        <v>2017</v>
      </c>
    </row>
    <row r="41" spans="1:20" s="25" customFormat="1" x14ac:dyDescent="0.25">
      <c r="A41" s="23">
        <v>31</v>
      </c>
      <c r="B41" s="24">
        <v>153040207</v>
      </c>
      <c r="C41" s="25" t="s">
        <v>73</v>
      </c>
      <c r="D41" s="24" t="s">
        <v>40</v>
      </c>
      <c r="E41" s="24" t="s">
        <v>74</v>
      </c>
      <c r="F41" s="24"/>
      <c r="G41" s="26">
        <v>44293</v>
      </c>
      <c r="H41" s="27" t="s">
        <v>35</v>
      </c>
      <c r="K41" s="24"/>
    </row>
    <row r="42" spans="1:20" s="25" customFormat="1" x14ac:dyDescent="0.25">
      <c r="A42" s="23">
        <v>32</v>
      </c>
      <c r="B42" s="24">
        <v>153040208</v>
      </c>
      <c r="C42" s="25" t="s">
        <v>62</v>
      </c>
      <c r="D42" s="24" t="s">
        <v>40</v>
      </c>
      <c r="E42" s="24" t="s">
        <v>74</v>
      </c>
      <c r="F42" s="24"/>
      <c r="G42" s="26">
        <v>44293</v>
      </c>
      <c r="H42" s="27" t="s">
        <v>35</v>
      </c>
      <c r="K42" s="24"/>
    </row>
    <row r="43" spans="1:20" s="25" customFormat="1" x14ac:dyDescent="0.25">
      <c r="A43" s="23">
        <v>33</v>
      </c>
      <c r="B43" s="24">
        <v>153040218</v>
      </c>
      <c r="C43" s="25" t="s">
        <v>62</v>
      </c>
      <c r="D43" s="24" t="s">
        <v>40</v>
      </c>
      <c r="E43" s="24" t="s">
        <v>74</v>
      </c>
      <c r="F43" s="24"/>
      <c r="G43" s="26">
        <v>44293</v>
      </c>
      <c r="H43" s="27" t="s">
        <v>56</v>
      </c>
      <c r="K43" s="24"/>
    </row>
    <row r="44" spans="1:20" s="25" customFormat="1" x14ac:dyDescent="0.25">
      <c r="A44" s="23">
        <v>34</v>
      </c>
      <c r="B44" s="24">
        <v>153040219</v>
      </c>
      <c r="C44" s="25" t="s">
        <v>62</v>
      </c>
      <c r="D44" s="24" t="s">
        <v>40</v>
      </c>
      <c r="E44" s="24" t="s">
        <v>74</v>
      </c>
      <c r="F44" s="24"/>
      <c r="G44" s="26">
        <v>44293</v>
      </c>
      <c r="H44" s="27" t="s">
        <v>56</v>
      </c>
      <c r="K44" s="24"/>
    </row>
    <row r="45" spans="1:20" s="25" customFormat="1" x14ac:dyDescent="0.25">
      <c r="A45" s="23">
        <v>35</v>
      </c>
      <c r="B45" s="24">
        <v>150447</v>
      </c>
      <c r="C45" s="25" t="s">
        <v>33</v>
      </c>
      <c r="D45" s="24" t="s">
        <v>39</v>
      </c>
      <c r="E45" s="24" t="s">
        <v>75</v>
      </c>
      <c r="F45" s="24"/>
      <c r="G45" s="26">
        <v>44224</v>
      </c>
      <c r="H45" s="27" t="s">
        <v>76</v>
      </c>
      <c r="K45" s="24">
        <v>2008</v>
      </c>
    </row>
    <row r="46" spans="1:20" s="25" customFormat="1" x14ac:dyDescent="0.25">
      <c r="A46" s="23">
        <v>36</v>
      </c>
      <c r="B46" s="24">
        <v>150483</v>
      </c>
      <c r="C46" s="25" t="s">
        <v>33</v>
      </c>
      <c r="D46" s="24" t="s">
        <v>39</v>
      </c>
      <c r="E46" s="24" t="s">
        <v>75</v>
      </c>
      <c r="F46" s="24"/>
      <c r="G46" s="26">
        <v>44224</v>
      </c>
      <c r="H46" s="27" t="s">
        <v>76</v>
      </c>
      <c r="K46" s="24">
        <v>2008</v>
      </c>
    </row>
    <row r="47" spans="1:20" x14ac:dyDescent="0.25">
      <c r="A47" s="16">
        <v>37</v>
      </c>
      <c r="B47" s="28">
        <v>151034</v>
      </c>
      <c r="C47" s="36" t="s">
        <v>78</v>
      </c>
      <c r="D47" s="17" t="s">
        <v>39</v>
      </c>
      <c r="E47" s="37" t="s">
        <v>82</v>
      </c>
      <c r="G47" s="42">
        <v>42611</v>
      </c>
      <c r="H47" s="49" t="s">
        <v>104</v>
      </c>
      <c r="K47" s="57"/>
      <c r="T47" s="62"/>
    </row>
    <row r="48" spans="1:20" x14ac:dyDescent="0.25">
      <c r="A48" s="16">
        <v>38</v>
      </c>
      <c r="B48" s="29">
        <v>150</v>
      </c>
      <c r="C48" s="29" t="s">
        <v>33</v>
      </c>
      <c r="D48" s="17" t="s">
        <v>39</v>
      </c>
      <c r="E48" s="37" t="s">
        <v>83</v>
      </c>
      <c r="G48" s="42">
        <v>43573</v>
      </c>
      <c r="H48" s="50"/>
      <c r="K48" s="58"/>
      <c r="T48" s="63"/>
    </row>
    <row r="49" spans="1:20" x14ac:dyDescent="0.25">
      <c r="A49" s="16">
        <v>39</v>
      </c>
      <c r="B49" s="29">
        <v>150251</v>
      </c>
      <c r="C49" s="29" t="s">
        <v>33</v>
      </c>
      <c r="D49" s="17" t="s">
        <v>39</v>
      </c>
      <c r="E49" s="37" t="s">
        <v>82</v>
      </c>
      <c r="G49" s="42">
        <v>43620</v>
      </c>
      <c r="H49" s="50" t="s">
        <v>105</v>
      </c>
      <c r="K49" s="58" t="s">
        <v>139</v>
      </c>
      <c r="T49" s="63" t="s">
        <v>151</v>
      </c>
    </row>
    <row r="50" spans="1:20" x14ac:dyDescent="0.25">
      <c r="A50" s="16">
        <v>40</v>
      </c>
      <c r="B50" s="29">
        <v>150167</v>
      </c>
      <c r="C50" s="29" t="s">
        <v>33</v>
      </c>
      <c r="D50" s="17" t="s">
        <v>39</v>
      </c>
      <c r="E50" s="37" t="s">
        <v>84</v>
      </c>
      <c r="G50" s="42">
        <v>43629</v>
      </c>
      <c r="H50" s="50" t="s">
        <v>106</v>
      </c>
      <c r="K50" s="58"/>
      <c r="T50" s="63"/>
    </row>
    <row r="51" spans="1:20" x14ac:dyDescent="0.25">
      <c r="A51" s="16">
        <v>41</v>
      </c>
      <c r="B51" s="29">
        <v>170716</v>
      </c>
      <c r="C51" s="29" t="s">
        <v>33</v>
      </c>
      <c r="D51" s="17" t="s">
        <v>39</v>
      </c>
      <c r="E51" s="37" t="s">
        <v>82</v>
      </c>
      <c r="G51" s="42">
        <v>43635</v>
      </c>
      <c r="H51" s="50"/>
      <c r="K51" s="58" t="s">
        <v>140</v>
      </c>
      <c r="T51" s="63" t="s">
        <v>152</v>
      </c>
    </row>
    <row r="52" spans="1:20" ht="15.75" x14ac:dyDescent="0.25">
      <c r="A52" s="16">
        <v>42</v>
      </c>
      <c r="B52" s="30">
        <v>150859</v>
      </c>
      <c r="C52" s="29" t="s">
        <v>34</v>
      </c>
      <c r="D52" s="17" t="s">
        <v>39</v>
      </c>
      <c r="E52" s="37" t="s">
        <v>85</v>
      </c>
      <c r="G52" s="42">
        <v>43650</v>
      </c>
      <c r="H52" s="51" t="s">
        <v>107</v>
      </c>
      <c r="K52" s="59"/>
      <c r="T52" s="63"/>
    </row>
    <row r="53" spans="1:20" ht="15.75" x14ac:dyDescent="0.25">
      <c r="A53" s="16">
        <v>43</v>
      </c>
      <c r="B53" s="30">
        <v>150860</v>
      </c>
      <c r="C53" s="29" t="s">
        <v>34</v>
      </c>
      <c r="D53" s="17" t="s">
        <v>39</v>
      </c>
      <c r="E53" s="37" t="s">
        <v>85</v>
      </c>
      <c r="G53" s="42">
        <v>43650</v>
      </c>
      <c r="H53" s="51" t="s">
        <v>107</v>
      </c>
      <c r="K53" s="59"/>
      <c r="T53" s="63"/>
    </row>
    <row r="54" spans="1:20" ht="15.75" x14ac:dyDescent="0.25">
      <c r="A54" s="16">
        <v>44</v>
      </c>
      <c r="B54" s="30">
        <v>150500</v>
      </c>
      <c r="C54" s="29" t="s">
        <v>33</v>
      </c>
      <c r="D54" s="17" t="s">
        <v>39</v>
      </c>
      <c r="E54" s="37" t="s">
        <v>86</v>
      </c>
      <c r="G54" s="42">
        <v>43657</v>
      </c>
      <c r="H54" s="51" t="s">
        <v>108</v>
      </c>
      <c r="K54" s="59">
        <v>2015</v>
      </c>
      <c r="T54" s="63"/>
    </row>
    <row r="55" spans="1:20" ht="15.75" x14ac:dyDescent="0.25">
      <c r="A55" s="16">
        <v>45</v>
      </c>
      <c r="B55" s="31">
        <v>150195</v>
      </c>
      <c r="C55" s="29" t="s">
        <v>33</v>
      </c>
      <c r="D55" s="17" t="s">
        <v>39</v>
      </c>
      <c r="E55" s="37" t="s">
        <v>87</v>
      </c>
      <c r="G55" s="42">
        <v>43657</v>
      </c>
      <c r="H55" s="52" t="s">
        <v>108</v>
      </c>
      <c r="K55" s="60">
        <v>2015</v>
      </c>
      <c r="T55" s="63"/>
    </row>
    <row r="56" spans="1:20" ht="15.75" x14ac:dyDescent="0.25">
      <c r="A56" s="16">
        <v>46</v>
      </c>
      <c r="B56" s="31">
        <v>150196</v>
      </c>
      <c r="C56" s="29" t="s">
        <v>33</v>
      </c>
      <c r="D56" s="17" t="s">
        <v>39</v>
      </c>
      <c r="E56" s="37" t="s">
        <v>87</v>
      </c>
      <c r="G56" s="42">
        <v>43657</v>
      </c>
      <c r="H56" s="52" t="s">
        <v>108</v>
      </c>
      <c r="K56" s="60">
        <v>2015</v>
      </c>
      <c r="T56" s="63"/>
    </row>
    <row r="57" spans="1:20" x14ac:dyDescent="0.25">
      <c r="A57" s="16">
        <v>47</v>
      </c>
      <c r="B57" s="29">
        <v>150890</v>
      </c>
      <c r="C57" s="32" t="s">
        <v>34</v>
      </c>
      <c r="D57" s="17" t="s">
        <v>39</v>
      </c>
      <c r="E57" s="37" t="s">
        <v>88</v>
      </c>
      <c r="G57" s="43">
        <v>43671</v>
      </c>
      <c r="H57" s="53" t="s">
        <v>107</v>
      </c>
      <c r="K57" s="53"/>
      <c r="T57" s="32"/>
    </row>
    <row r="58" spans="1:20" x14ac:dyDescent="0.25">
      <c r="A58" s="16">
        <v>48</v>
      </c>
      <c r="B58" s="29">
        <v>150964</v>
      </c>
      <c r="C58" s="29" t="s">
        <v>33</v>
      </c>
      <c r="D58" s="17" t="s">
        <v>39</v>
      </c>
      <c r="E58" s="37" t="s">
        <v>88</v>
      </c>
      <c r="G58" s="43">
        <v>43671</v>
      </c>
      <c r="H58" s="53" t="s">
        <v>109</v>
      </c>
      <c r="K58" s="53"/>
      <c r="T58" s="32"/>
    </row>
    <row r="59" spans="1:20" x14ac:dyDescent="0.25">
      <c r="A59" s="16">
        <v>49</v>
      </c>
      <c r="B59" s="29">
        <v>170745</v>
      </c>
      <c r="C59" s="29" t="s">
        <v>33</v>
      </c>
      <c r="D59" s="17" t="s">
        <v>39</v>
      </c>
      <c r="E59" s="37" t="s">
        <v>88</v>
      </c>
      <c r="G59" s="43">
        <v>43671</v>
      </c>
      <c r="H59" s="53" t="s">
        <v>110</v>
      </c>
      <c r="K59" s="53">
        <v>2009</v>
      </c>
      <c r="T59" s="32"/>
    </row>
    <row r="60" spans="1:20" x14ac:dyDescent="0.25">
      <c r="A60" s="16">
        <v>50</v>
      </c>
      <c r="B60" s="29">
        <v>150263</v>
      </c>
      <c r="C60" s="29" t="s">
        <v>79</v>
      </c>
      <c r="D60" s="17" t="s">
        <v>39</v>
      </c>
      <c r="E60" s="37" t="s">
        <v>82</v>
      </c>
      <c r="G60" s="43">
        <v>43679</v>
      </c>
      <c r="H60" s="53" t="s">
        <v>111</v>
      </c>
      <c r="K60" s="53">
        <v>2010</v>
      </c>
      <c r="T60" s="32"/>
    </row>
    <row r="61" spans="1:20" x14ac:dyDescent="0.25">
      <c r="A61" s="16">
        <v>51</v>
      </c>
      <c r="B61" s="29">
        <v>150321</v>
      </c>
      <c r="C61" s="29" t="s">
        <v>79</v>
      </c>
      <c r="D61" s="17" t="s">
        <v>39</v>
      </c>
      <c r="E61" s="37" t="s">
        <v>82</v>
      </c>
      <c r="G61" s="43">
        <v>43679</v>
      </c>
      <c r="H61" s="53" t="s">
        <v>111</v>
      </c>
      <c r="K61" s="53">
        <v>2010</v>
      </c>
      <c r="T61" s="32"/>
    </row>
    <row r="62" spans="1:20" x14ac:dyDescent="0.25">
      <c r="A62" s="16">
        <v>52</v>
      </c>
      <c r="B62" s="29" t="s">
        <v>77</v>
      </c>
      <c r="C62" s="29" t="s">
        <v>34</v>
      </c>
      <c r="D62" s="17" t="s">
        <v>39</v>
      </c>
      <c r="E62" s="37" t="s">
        <v>89</v>
      </c>
      <c r="G62" s="43">
        <v>43692</v>
      </c>
      <c r="H62" s="53" t="s">
        <v>107</v>
      </c>
      <c r="K62" s="53"/>
      <c r="T62" s="32"/>
    </row>
    <row r="63" spans="1:20" x14ac:dyDescent="0.25">
      <c r="A63" s="16">
        <v>53</v>
      </c>
      <c r="B63" s="29">
        <v>150838</v>
      </c>
      <c r="C63" s="29" t="s">
        <v>34</v>
      </c>
      <c r="D63" s="17" t="s">
        <v>39</v>
      </c>
      <c r="E63" s="37" t="s">
        <v>89</v>
      </c>
      <c r="G63" s="43">
        <v>43692</v>
      </c>
      <c r="H63" s="53" t="s">
        <v>107</v>
      </c>
      <c r="K63" s="53"/>
      <c r="T63" s="32"/>
    </row>
    <row r="64" spans="1:20" x14ac:dyDescent="0.25">
      <c r="A64" s="16">
        <v>54</v>
      </c>
      <c r="B64" s="29">
        <v>150839</v>
      </c>
      <c r="C64" s="29" t="s">
        <v>34</v>
      </c>
      <c r="D64" s="17" t="s">
        <v>39</v>
      </c>
      <c r="E64" s="37" t="s">
        <v>89</v>
      </c>
      <c r="G64" s="43">
        <v>43692</v>
      </c>
      <c r="H64" s="53" t="s">
        <v>107</v>
      </c>
      <c r="K64" s="53"/>
      <c r="T64" s="32"/>
    </row>
    <row r="65" spans="1:20" x14ac:dyDescent="0.25">
      <c r="A65" s="16">
        <v>55</v>
      </c>
      <c r="B65" s="29">
        <v>150456</v>
      </c>
      <c r="C65" s="29" t="s">
        <v>33</v>
      </c>
      <c r="D65" s="17" t="s">
        <v>39</v>
      </c>
      <c r="E65" s="37" t="s">
        <v>90</v>
      </c>
      <c r="G65" s="42">
        <v>43718</v>
      </c>
      <c r="H65" s="50" t="s">
        <v>112</v>
      </c>
      <c r="K65" s="58" t="s">
        <v>141</v>
      </c>
      <c r="T65" s="63"/>
    </row>
    <row r="66" spans="1:20" x14ac:dyDescent="0.25">
      <c r="A66" s="16">
        <v>56</v>
      </c>
      <c r="B66" s="29">
        <v>150465</v>
      </c>
      <c r="C66" s="29" t="s">
        <v>33</v>
      </c>
      <c r="D66" s="17" t="s">
        <v>39</v>
      </c>
      <c r="E66" s="37" t="s">
        <v>90</v>
      </c>
      <c r="G66" s="42">
        <v>43718</v>
      </c>
      <c r="H66" s="50" t="s">
        <v>112</v>
      </c>
      <c r="K66" s="58" t="s">
        <v>141</v>
      </c>
      <c r="T66" s="63"/>
    </row>
    <row r="67" spans="1:20" x14ac:dyDescent="0.25">
      <c r="A67" s="16">
        <v>57</v>
      </c>
      <c r="B67" s="29">
        <v>150474</v>
      </c>
      <c r="C67" s="29" t="s">
        <v>33</v>
      </c>
      <c r="D67" s="17" t="s">
        <v>39</v>
      </c>
      <c r="E67" s="37" t="s">
        <v>90</v>
      </c>
      <c r="G67" s="42">
        <v>43718</v>
      </c>
      <c r="H67" s="50" t="s">
        <v>112</v>
      </c>
      <c r="K67" s="58" t="s">
        <v>141</v>
      </c>
      <c r="T67" s="63"/>
    </row>
    <row r="68" spans="1:20" x14ac:dyDescent="0.25">
      <c r="A68" s="16">
        <v>58</v>
      </c>
      <c r="B68" s="29">
        <v>150447</v>
      </c>
      <c r="C68" s="29" t="s">
        <v>33</v>
      </c>
      <c r="D68" s="17" t="s">
        <v>39</v>
      </c>
      <c r="E68" s="37" t="s">
        <v>90</v>
      </c>
      <c r="G68" s="42">
        <v>43718</v>
      </c>
      <c r="H68" s="50" t="s">
        <v>112</v>
      </c>
      <c r="K68" s="58" t="s">
        <v>141</v>
      </c>
      <c r="T68" s="63"/>
    </row>
    <row r="69" spans="1:20" x14ac:dyDescent="0.25">
      <c r="A69" s="16">
        <v>59</v>
      </c>
      <c r="B69" s="29">
        <v>150483</v>
      </c>
      <c r="C69" s="29" t="s">
        <v>33</v>
      </c>
      <c r="D69" s="17" t="s">
        <v>39</v>
      </c>
      <c r="E69" s="37" t="s">
        <v>90</v>
      </c>
      <c r="G69" s="42">
        <v>43718</v>
      </c>
      <c r="H69" s="50" t="s">
        <v>112</v>
      </c>
      <c r="K69" s="58" t="s">
        <v>141</v>
      </c>
      <c r="T69" s="63"/>
    </row>
    <row r="70" spans="1:20" x14ac:dyDescent="0.25">
      <c r="A70" s="16">
        <v>60</v>
      </c>
      <c r="B70" s="29">
        <v>150494</v>
      </c>
      <c r="C70" s="29" t="s">
        <v>33</v>
      </c>
      <c r="D70" s="17" t="s">
        <v>39</v>
      </c>
      <c r="E70" s="37" t="s">
        <v>91</v>
      </c>
      <c r="G70" s="42">
        <v>43748</v>
      </c>
      <c r="H70" s="50" t="s">
        <v>113</v>
      </c>
      <c r="K70" s="58"/>
      <c r="T70" s="63"/>
    </row>
    <row r="71" spans="1:20" x14ac:dyDescent="0.25">
      <c r="A71" s="16">
        <v>61</v>
      </c>
      <c r="B71" s="29">
        <v>150117</v>
      </c>
      <c r="C71" s="29" t="s">
        <v>33</v>
      </c>
      <c r="D71" s="17" t="s">
        <v>39</v>
      </c>
      <c r="E71" s="37" t="s">
        <v>92</v>
      </c>
      <c r="G71" s="42">
        <v>43748</v>
      </c>
      <c r="H71" s="50" t="s">
        <v>114</v>
      </c>
      <c r="K71" s="58" t="s">
        <v>142</v>
      </c>
      <c r="T71" s="63"/>
    </row>
    <row r="72" spans="1:20" x14ac:dyDescent="0.25">
      <c r="A72" s="16">
        <v>62</v>
      </c>
      <c r="B72" s="29">
        <v>150576</v>
      </c>
      <c r="C72" s="29" t="s">
        <v>33</v>
      </c>
      <c r="D72" s="17" t="s">
        <v>39</v>
      </c>
      <c r="E72" s="37" t="s">
        <v>83</v>
      </c>
      <c r="G72" s="42">
        <v>43895</v>
      </c>
      <c r="H72" s="50" t="s">
        <v>115</v>
      </c>
      <c r="K72" s="58" t="s">
        <v>142</v>
      </c>
      <c r="T72" s="63"/>
    </row>
    <row r="73" spans="1:20" x14ac:dyDescent="0.25">
      <c r="A73" s="16">
        <v>63</v>
      </c>
      <c r="B73" s="29">
        <v>150963</v>
      </c>
      <c r="C73" s="29" t="s">
        <v>33</v>
      </c>
      <c r="D73" s="17" t="s">
        <v>39</v>
      </c>
      <c r="E73" s="37" t="s">
        <v>87</v>
      </c>
      <c r="G73" s="42">
        <v>44259</v>
      </c>
      <c r="H73" s="50"/>
      <c r="K73" s="58"/>
      <c r="T73" s="63" t="s">
        <v>153</v>
      </c>
    </row>
    <row r="74" spans="1:20" x14ac:dyDescent="0.25">
      <c r="A74" s="16">
        <v>64</v>
      </c>
      <c r="B74" s="29">
        <v>170737</v>
      </c>
      <c r="C74" s="29" t="s">
        <v>33</v>
      </c>
      <c r="D74" s="17" t="s">
        <v>39</v>
      </c>
      <c r="E74" s="37" t="s">
        <v>87</v>
      </c>
      <c r="G74" s="42">
        <v>44259</v>
      </c>
      <c r="H74" s="50"/>
      <c r="K74" s="58" t="s">
        <v>143</v>
      </c>
      <c r="T74" s="63"/>
    </row>
    <row r="75" spans="1:20" x14ac:dyDescent="0.25">
      <c r="A75" s="16">
        <v>65</v>
      </c>
      <c r="B75" s="29">
        <v>170738</v>
      </c>
      <c r="C75" s="29" t="s">
        <v>33</v>
      </c>
      <c r="D75" s="17" t="s">
        <v>39</v>
      </c>
      <c r="E75" s="37" t="s">
        <v>87</v>
      </c>
      <c r="G75" s="42">
        <v>44259</v>
      </c>
      <c r="H75" s="50"/>
      <c r="K75" s="58" t="s">
        <v>142</v>
      </c>
      <c r="T75" s="63"/>
    </row>
    <row r="76" spans="1:20" x14ac:dyDescent="0.25">
      <c r="A76" s="16">
        <v>66</v>
      </c>
      <c r="B76" s="29">
        <v>150417</v>
      </c>
      <c r="C76" s="29" t="s">
        <v>33</v>
      </c>
      <c r="D76" s="17" t="s">
        <v>39</v>
      </c>
      <c r="E76" s="37" t="s">
        <v>93</v>
      </c>
      <c r="G76" s="42">
        <v>44259</v>
      </c>
      <c r="H76" s="50" t="s">
        <v>108</v>
      </c>
      <c r="K76" s="58" t="s">
        <v>144</v>
      </c>
      <c r="T76" s="63" t="s">
        <v>154</v>
      </c>
    </row>
    <row r="77" spans="1:20" x14ac:dyDescent="0.25">
      <c r="A77" s="16">
        <v>67</v>
      </c>
      <c r="B77" s="29">
        <v>150737</v>
      </c>
      <c r="C77" s="29" t="s">
        <v>80</v>
      </c>
      <c r="D77" s="17" t="s">
        <v>39</v>
      </c>
      <c r="E77" s="37" t="s">
        <v>93</v>
      </c>
      <c r="G77" s="42">
        <v>44259</v>
      </c>
      <c r="H77" s="50" t="s">
        <v>116</v>
      </c>
      <c r="K77" s="58" t="s">
        <v>144</v>
      </c>
      <c r="T77" s="63"/>
    </row>
    <row r="78" spans="1:20" x14ac:dyDescent="0.25">
      <c r="A78" s="16">
        <v>68</v>
      </c>
      <c r="B78" s="29">
        <v>150738</v>
      </c>
      <c r="C78" s="29" t="s">
        <v>80</v>
      </c>
      <c r="D78" s="17" t="s">
        <v>39</v>
      </c>
      <c r="E78" s="37" t="s">
        <v>93</v>
      </c>
      <c r="G78" s="42">
        <v>44259</v>
      </c>
      <c r="H78" s="50" t="s">
        <v>116</v>
      </c>
      <c r="K78" s="58" t="s">
        <v>144</v>
      </c>
      <c r="T78" s="63"/>
    </row>
    <row r="79" spans="1:20" x14ac:dyDescent="0.25">
      <c r="A79" s="16">
        <v>69</v>
      </c>
      <c r="B79" s="32">
        <v>153139</v>
      </c>
      <c r="C79" s="29" t="s">
        <v>81</v>
      </c>
      <c r="D79" s="17" t="s">
        <v>39</v>
      </c>
      <c r="E79" s="37" t="s">
        <v>93</v>
      </c>
      <c r="G79" s="42">
        <v>44259</v>
      </c>
      <c r="H79" s="32" t="s">
        <v>117</v>
      </c>
      <c r="K79" s="61" t="s">
        <v>144</v>
      </c>
      <c r="T79" s="64"/>
    </row>
    <row r="80" spans="1:20" x14ac:dyDescent="0.25">
      <c r="A80" s="16">
        <v>70</v>
      </c>
      <c r="B80" s="32">
        <v>150145</v>
      </c>
      <c r="C80" s="32" t="s">
        <v>33</v>
      </c>
      <c r="D80" s="17" t="s">
        <v>39</v>
      </c>
      <c r="E80" s="37" t="s">
        <v>91</v>
      </c>
      <c r="G80" s="42">
        <v>44259</v>
      </c>
      <c r="H80" s="32" t="s">
        <v>114</v>
      </c>
      <c r="K80" s="61" t="s">
        <v>142</v>
      </c>
      <c r="T80" s="64" t="s">
        <v>155</v>
      </c>
    </row>
    <row r="81" spans="1:20" x14ac:dyDescent="0.25">
      <c r="A81" s="16">
        <v>71</v>
      </c>
      <c r="B81" s="32">
        <v>170674</v>
      </c>
      <c r="C81" s="32" t="s">
        <v>33</v>
      </c>
      <c r="D81" s="17" t="s">
        <v>39</v>
      </c>
      <c r="E81" s="37" t="s">
        <v>91</v>
      </c>
      <c r="G81" s="42">
        <v>44259</v>
      </c>
      <c r="H81" s="32" t="s">
        <v>105</v>
      </c>
      <c r="K81" s="61" t="s">
        <v>145</v>
      </c>
      <c r="T81" s="64"/>
    </row>
    <row r="82" spans="1:20" x14ac:dyDescent="0.25">
      <c r="A82" s="16">
        <v>72</v>
      </c>
      <c r="B82" s="32">
        <v>150875</v>
      </c>
      <c r="C82" s="32" t="s">
        <v>34</v>
      </c>
      <c r="D82" s="17" t="s">
        <v>39</v>
      </c>
      <c r="E82" s="37" t="s">
        <v>94</v>
      </c>
      <c r="G82" s="42">
        <v>44259</v>
      </c>
      <c r="H82" s="32" t="s">
        <v>107</v>
      </c>
      <c r="K82" s="61"/>
      <c r="T82" s="64" t="s">
        <v>156</v>
      </c>
    </row>
    <row r="83" spans="1:20" x14ac:dyDescent="0.25">
      <c r="A83" s="16">
        <v>73</v>
      </c>
      <c r="B83" s="32">
        <v>150025</v>
      </c>
      <c r="C83" s="32" t="s">
        <v>34</v>
      </c>
      <c r="D83" s="17" t="s">
        <v>39</v>
      </c>
      <c r="E83" s="37" t="s">
        <v>95</v>
      </c>
      <c r="G83" s="42">
        <v>44259</v>
      </c>
      <c r="H83" s="32" t="s">
        <v>118</v>
      </c>
      <c r="K83" s="61" t="s">
        <v>146</v>
      </c>
      <c r="T83" s="64" t="s">
        <v>157</v>
      </c>
    </row>
    <row r="84" spans="1:20" x14ac:dyDescent="0.25">
      <c r="A84" s="16">
        <v>74</v>
      </c>
      <c r="B84" s="32">
        <v>150262</v>
      </c>
      <c r="C84" s="32" t="s">
        <v>33</v>
      </c>
      <c r="D84" s="17" t="s">
        <v>39</v>
      </c>
      <c r="E84" s="37" t="s">
        <v>95</v>
      </c>
      <c r="G84" s="44">
        <v>44259</v>
      </c>
      <c r="H84" s="32" t="s">
        <v>105</v>
      </c>
      <c r="K84" s="61" t="s">
        <v>139</v>
      </c>
      <c r="T84" s="64"/>
    </row>
    <row r="85" spans="1:20" x14ac:dyDescent="0.25">
      <c r="A85" s="16">
        <v>75</v>
      </c>
      <c r="B85" s="32">
        <v>150616</v>
      </c>
      <c r="C85" s="32" t="s">
        <v>33</v>
      </c>
      <c r="D85" s="17" t="s">
        <v>39</v>
      </c>
      <c r="E85" s="37" t="s">
        <v>95</v>
      </c>
      <c r="G85" s="45">
        <v>44259</v>
      </c>
      <c r="H85" s="32" t="s">
        <v>119</v>
      </c>
      <c r="K85" s="61" t="s">
        <v>147</v>
      </c>
      <c r="T85" s="64"/>
    </row>
    <row r="86" spans="1:20" x14ac:dyDescent="0.25">
      <c r="A86" s="16">
        <v>76</v>
      </c>
      <c r="B86" s="32">
        <v>150868</v>
      </c>
      <c r="C86" s="32" t="s">
        <v>33</v>
      </c>
      <c r="D86" s="17" t="s">
        <v>39</v>
      </c>
      <c r="E86" s="37" t="s">
        <v>95</v>
      </c>
      <c r="G86" s="42">
        <v>44259</v>
      </c>
      <c r="H86" s="32" t="s">
        <v>120</v>
      </c>
      <c r="K86" s="61"/>
      <c r="T86" s="64"/>
    </row>
    <row r="87" spans="1:20" x14ac:dyDescent="0.25">
      <c r="A87" s="16">
        <v>77</v>
      </c>
      <c r="B87" s="32">
        <v>150970</v>
      </c>
      <c r="C87" s="32" t="s">
        <v>33</v>
      </c>
      <c r="D87" s="17" t="s">
        <v>39</v>
      </c>
      <c r="E87" s="37" t="s">
        <v>95</v>
      </c>
      <c r="G87" s="42">
        <v>44259</v>
      </c>
      <c r="H87" s="32" t="s">
        <v>121</v>
      </c>
      <c r="K87" s="61"/>
      <c r="T87" s="64"/>
    </row>
    <row r="88" spans="1:20" x14ac:dyDescent="0.25">
      <c r="A88" s="16">
        <v>78</v>
      </c>
      <c r="B88" s="32">
        <v>150971</v>
      </c>
      <c r="C88" s="32" t="s">
        <v>33</v>
      </c>
      <c r="D88" s="17" t="s">
        <v>39</v>
      </c>
      <c r="E88" s="37" t="s">
        <v>95</v>
      </c>
      <c r="G88" s="42">
        <v>44259</v>
      </c>
      <c r="H88" s="32" t="s">
        <v>120</v>
      </c>
      <c r="K88" s="61"/>
      <c r="T88" s="64"/>
    </row>
    <row r="89" spans="1:20" x14ac:dyDescent="0.25">
      <c r="A89" s="16">
        <v>79</v>
      </c>
      <c r="B89" s="32">
        <v>190538</v>
      </c>
      <c r="C89" s="32" t="s">
        <v>33</v>
      </c>
      <c r="D89" s="17" t="s">
        <v>39</v>
      </c>
      <c r="E89" s="37" t="s">
        <v>95</v>
      </c>
      <c r="G89" s="42">
        <v>44259</v>
      </c>
      <c r="H89" s="32" t="s">
        <v>122</v>
      </c>
      <c r="K89" s="61" t="s">
        <v>148</v>
      </c>
      <c r="T89" s="64"/>
    </row>
    <row r="90" spans="1:20" x14ac:dyDescent="0.25">
      <c r="A90" s="16">
        <v>80</v>
      </c>
      <c r="B90" s="32">
        <v>150003</v>
      </c>
      <c r="C90" s="32" t="s">
        <v>33</v>
      </c>
      <c r="D90" s="17" t="s">
        <v>39</v>
      </c>
      <c r="E90" s="37" t="s">
        <v>96</v>
      </c>
      <c r="G90" s="43">
        <v>44259</v>
      </c>
      <c r="H90" s="32" t="s">
        <v>123</v>
      </c>
      <c r="K90" s="61" t="s">
        <v>141</v>
      </c>
      <c r="T90" s="64" t="s">
        <v>158</v>
      </c>
    </row>
    <row r="91" spans="1:20" x14ac:dyDescent="0.25">
      <c r="A91" s="16">
        <v>81</v>
      </c>
      <c r="B91" s="32">
        <v>150080</v>
      </c>
      <c r="C91" s="32" t="s">
        <v>34</v>
      </c>
      <c r="D91" s="17" t="s">
        <v>39</v>
      </c>
      <c r="E91" s="37" t="s">
        <v>96</v>
      </c>
      <c r="G91" s="43">
        <v>44259</v>
      </c>
      <c r="H91" s="32" t="s">
        <v>124</v>
      </c>
      <c r="K91" s="61" t="s">
        <v>142</v>
      </c>
      <c r="T91" s="64"/>
    </row>
    <row r="92" spans="1:20" x14ac:dyDescent="0.25">
      <c r="A92" s="16">
        <v>82</v>
      </c>
      <c r="B92" s="32">
        <v>150230</v>
      </c>
      <c r="C92" s="32" t="s">
        <v>33</v>
      </c>
      <c r="D92" s="17" t="s">
        <v>39</v>
      </c>
      <c r="E92" s="37" t="s">
        <v>96</v>
      </c>
      <c r="G92" s="43">
        <v>44259</v>
      </c>
      <c r="H92" s="32" t="s">
        <v>125</v>
      </c>
      <c r="K92" s="61" t="s">
        <v>142</v>
      </c>
      <c r="T92" s="64"/>
    </row>
    <row r="93" spans="1:20" x14ac:dyDescent="0.25">
      <c r="A93" s="16">
        <v>83</v>
      </c>
      <c r="B93" s="32">
        <v>150568</v>
      </c>
      <c r="C93" s="32" t="s">
        <v>33</v>
      </c>
      <c r="D93" s="17" t="s">
        <v>39</v>
      </c>
      <c r="E93" s="37" t="s">
        <v>94</v>
      </c>
      <c r="G93" s="43">
        <v>44267</v>
      </c>
      <c r="H93" s="32" t="s">
        <v>108</v>
      </c>
      <c r="K93" s="61" t="s">
        <v>144</v>
      </c>
      <c r="T93" s="64" t="s">
        <v>159</v>
      </c>
    </row>
    <row r="94" spans="1:20" x14ac:dyDescent="0.25">
      <c r="A94" s="16">
        <v>84</v>
      </c>
      <c r="B94" s="32">
        <v>150671</v>
      </c>
      <c r="C94" s="32" t="s">
        <v>33</v>
      </c>
      <c r="D94" s="17" t="s">
        <v>39</v>
      </c>
      <c r="E94" s="37" t="s">
        <v>94</v>
      </c>
      <c r="G94" s="43">
        <v>44267</v>
      </c>
      <c r="H94" s="32" t="s">
        <v>108</v>
      </c>
      <c r="K94" s="61" t="s">
        <v>144</v>
      </c>
      <c r="T94" s="64"/>
    </row>
    <row r="95" spans="1:20" x14ac:dyDescent="0.25">
      <c r="A95" s="16">
        <v>85</v>
      </c>
      <c r="B95" s="32">
        <v>150345</v>
      </c>
      <c r="C95" s="32" t="s">
        <v>33</v>
      </c>
      <c r="D95" s="17" t="s">
        <v>39</v>
      </c>
      <c r="E95" s="37" t="s">
        <v>97</v>
      </c>
      <c r="G95" s="43">
        <v>44267</v>
      </c>
      <c r="H95" s="32" t="s">
        <v>126</v>
      </c>
      <c r="K95" s="61" t="s">
        <v>143</v>
      </c>
      <c r="T95" s="64" t="s">
        <v>160</v>
      </c>
    </row>
    <row r="96" spans="1:20" x14ac:dyDescent="0.25">
      <c r="A96" s="16">
        <v>86</v>
      </c>
      <c r="B96" s="32">
        <v>150367</v>
      </c>
      <c r="C96" s="32" t="s">
        <v>34</v>
      </c>
      <c r="D96" s="17" t="s">
        <v>39</v>
      </c>
      <c r="E96" s="37" t="s">
        <v>97</v>
      </c>
      <c r="G96" s="43">
        <v>44267</v>
      </c>
      <c r="H96" s="32" t="s">
        <v>107</v>
      </c>
      <c r="K96" s="61" t="s">
        <v>147</v>
      </c>
      <c r="T96" s="64" t="s">
        <v>161</v>
      </c>
    </row>
    <row r="97" spans="1:20" x14ac:dyDescent="0.25">
      <c r="A97" s="16">
        <v>87</v>
      </c>
      <c r="B97" s="32">
        <v>150422</v>
      </c>
      <c r="C97" s="32" t="s">
        <v>33</v>
      </c>
      <c r="D97" s="17" t="s">
        <v>39</v>
      </c>
      <c r="E97" s="37" t="s">
        <v>97</v>
      </c>
      <c r="G97" s="43">
        <v>44267</v>
      </c>
      <c r="H97" s="32" t="s">
        <v>127</v>
      </c>
      <c r="K97" s="61" t="s">
        <v>139</v>
      </c>
      <c r="T97" s="64"/>
    </row>
    <row r="98" spans="1:20" x14ac:dyDescent="0.25">
      <c r="A98" s="16">
        <v>88</v>
      </c>
      <c r="B98" s="32">
        <v>150432</v>
      </c>
      <c r="C98" s="32" t="s">
        <v>33</v>
      </c>
      <c r="D98" s="17" t="s">
        <v>39</v>
      </c>
      <c r="E98" s="37" t="s">
        <v>97</v>
      </c>
      <c r="G98" s="43">
        <v>44267</v>
      </c>
      <c r="H98" s="32" t="s">
        <v>127</v>
      </c>
      <c r="K98" s="61" t="s">
        <v>139</v>
      </c>
      <c r="T98" s="64"/>
    </row>
    <row r="99" spans="1:20" x14ac:dyDescent="0.25">
      <c r="A99" s="16">
        <v>89</v>
      </c>
      <c r="B99" s="32">
        <v>150620</v>
      </c>
      <c r="C99" s="32" t="s">
        <v>33</v>
      </c>
      <c r="D99" s="17" t="s">
        <v>39</v>
      </c>
      <c r="E99" s="37" t="s">
        <v>97</v>
      </c>
      <c r="G99" s="43">
        <v>44267</v>
      </c>
      <c r="H99" s="32" t="s">
        <v>119</v>
      </c>
      <c r="K99" s="61" t="s">
        <v>147</v>
      </c>
      <c r="T99" s="64"/>
    </row>
    <row r="100" spans="1:20" x14ac:dyDescent="0.25">
      <c r="A100" s="16">
        <v>90</v>
      </c>
      <c r="B100" s="32">
        <v>150870</v>
      </c>
      <c r="C100" s="32" t="s">
        <v>34</v>
      </c>
      <c r="D100" s="17" t="s">
        <v>39</v>
      </c>
      <c r="E100" s="37" t="s">
        <v>97</v>
      </c>
      <c r="G100" s="43">
        <v>44267</v>
      </c>
      <c r="H100" s="32" t="s">
        <v>107</v>
      </c>
      <c r="K100" s="61"/>
      <c r="T100" s="64"/>
    </row>
    <row r="101" spans="1:20" x14ac:dyDescent="0.25">
      <c r="A101" s="16">
        <v>91</v>
      </c>
      <c r="B101" s="32">
        <v>150016</v>
      </c>
      <c r="C101" s="32" t="s">
        <v>34</v>
      </c>
      <c r="D101" s="17" t="s">
        <v>39</v>
      </c>
      <c r="E101" s="37" t="s">
        <v>89</v>
      </c>
      <c r="G101" s="43">
        <v>44266</v>
      </c>
      <c r="H101" s="32" t="s">
        <v>128</v>
      </c>
      <c r="K101" s="61" t="s">
        <v>149</v>
      </c>
      <c r="T101" s="64" t="s">
        <v>162</v>
      </c>
    </row>
    <row r="102" spans="1:20" x14ac:dyDescent="0.25">
      <c r="A102" s="16">
        <v>92</v>
      </c>
      <c r="B102" s="32">
        <v>150423</v>
      </c>
      <c r="C102" s="32" t="s">
        <v>33</v>
      </c>
      <c r="D102" s="17" t="s">
        <v>39</v>
      </c>
      <c r="E102" s="37" t="s">
        <v>89</v>
      </c>
      <c r="G102" s="43">
        <v>44266</v>
      </c>
      <c r="H102" s="32" t="s">
        <v>129</v>
      </c>
      <c r="K102" s="61" t="s">
        <v>139</v>
      </c>
      <c r="T102" s="64"/>
    </row>
    <row r="103" spans="1:20" x14ac:dyDescent="0.25">
      <c r="A103" s="16">
        <v>93</v>
      </c>
      <c r="B103" s="32">
        <v>150693</v>
      </c>
      <c r="C103" s="32" t="s">
        <v>33</v>
      </c>
      <c r="D103" s="17" t="s">
        <v>39</v>
      </c>
      <c r="E103" s="37" t="s">
        <v>89</v>
      </c>
      <c r="G103" s="43">
        <v>44266</v>
      </c>
      <c r="H103" s="32" t="s">
        <v>119</v>
      </c>
      <c r="K103" s="61" t="s">
        <v>147</v>
      </c>
      <c r="T103" s="64"/>
    </row>
    <row r="104" spans="1:20" x14ac:dyDescent="0.25">
      <c r="A104" s="16">
        <v>94</v>
      </c>
      <c r="B104" s="32">
        <v>150914</v>
      </c>
      <c r="C104" s="32" t="s">
        <v>34</v>
      </c>
      <c r="D104" s="17" t="s">
        <v>39</v>
      </c>
      <c r="E104" s="37" t="s">
        <v>89</v>
      </c>
      <c r="G104" s="43">
        <v>44266</v>
      </c>
      <c r="H104" s="32" t="s">
        <v>130</v>
      </c>
      <c r="K104" s="61"/>
      <c r="T104" s="64"/>
    </row>
    <row r="105" spans="1:20" x14ac:dyDescent="0.25">
      <c r="A105" s="16">
        <v>95</v>
      </c>
      <c r="B105" s="32">
        <v>160145</v>
      </c>
      <c r="C105" s="32" t="s">
        <v>34</v>
      </c>
      <c r="D105" s="17" t="s">
        <v>39</v>
      </c>
      <c r="E105" s="37" t="s">
        <v>89</v>
      </c>
      <c r="G105" s="43">
        <v>44266</v>
      </c>
      <c r="H105" s="32" t="s">
        <v>131</v>
      </c>
      <c r="K105" s="61" t="s">
        <v>148</v>
      </c>
      <c r="T105" s="64"/>
    </row>
    <row r="106" spans="1:20" x14ac:dyDescent="0.25">
      <c r="A106" s="16">
        <v>96</v>
      </c>
      <c r="B106" s="32">
        <v>160234</v>
      </c>
      <c r="C106" s="32" t="s">
        <v>34</v>
      </c>
      <c r="D106" s="17" t="s">
        <v>39</v>
      </c>
      <c r="E106" s="37" t="s">
        <v>89</v>
      </c>
      <c r="G106" s="43">
        <v>44266</v>
      </c>
      <c r="H106" s="32" t="s">
        <v>131</v>
      </c>
      <c r="K106" s="61" t="s">
        <v>148</v>
      </c>
      <c r="T106" s="64"/>
    </row>
    <row r="107" spans="1:20" x14ac:dyDescent="0.25">
      <c r="A107" s="16">
        <v>97</v>
      </c>
      <c r="B107" s="32">
        <v>150157</v>
      </c>
      <c r="C107" s="32" t="s">
        <v>33</v>
      </c>
      <c r="D107" s="17" t="s">
        <v>39</v>
      </c>
      <c r="E107" s="37" t="s">
        <v>98</v>
      </c>
      <c r="G107" s="43">
        <v>44271</v>
      </c>
      <c r="H107" s="32" t="s">
        <v>123</v>
      </c>
      <c r="K107" s="61" t="s">
        <v>141</v>
      </c>
      <c r="T107" s="64" t="s">
        <v>163</v>
      </c>
    </row>
    <row r="108" spans="1:20" x14ac:dyDescent="0.25">
      <c r="A108" s="16">
        <v>98</v>
      </c>
      <c r="B108" s="32">
        <v>170673</v>
      </c>
      <c r="C108" s="32" t="s">
        <v>33</v>
      </c>
      <c r="D108" s="17" t="s">
        <v>39</v>
      </c>
      <c r="E108" s="37" t="s">
        <v>91</v>
      </c>
      <c r="G108" s="43">
        <v>44279</v>
      </c>
      <c r="H108" s="32" t="s">
        <v>105</v>
      </c>
      <c r="K108" s="61" t="s">
        <v>145</v>
      </c>
      <c r="T108" s="64" t="s">
        <v>164</v>
      </c>
    </row>
    <row r="109" spans="1:20" x14ac:dyDescent="0.25">
      <c r="A109" s="16">
        <v>99</v>
      </c>
      <c r="B109" s="32">
        <v>150831</v>
      </c>
      <c r="C109" s="32" t="s">
        <v>48</v>
      </c>
      <c r="D109" s="17" t="s">
        <v>39</v>
      </c>
      <c r="E109" s="37" t="s">
        <v>89</v>
      </c>
      <c r="G109" s="43">
        <v>44280</v>
      </c>
      <c r="H109" s="32" t="s">
        <v>132</v>
      </c>
      <c r="K109" s="61"/>
      <c r="T109" s="64" t="s">
        <v>165</v>
      </c>
    </row>
    <row r="110" spans="1:20" x14ac:dyDescent="0.25">
      <c r="A110" s="16">
        <v>100</v>
      </c>
      <c r="B110" s="32">
        <v>150118</v>
      </c>
      <c r="C110" s="32" t="s">
        <v>34</v>
      </c>
      <c r="D110" s="17" t="s">
        <v>39</v>
      </c>
      <c r="E110" s="37" t="s">
        <v>92</v>
      </c>
      <c r="G110" s="43">
        <v>44286</v>
      </c>
      <c r="H110" s="32" t="s">
        <v>133</v>
      </c>
      <c r="K110" s="61"/>
      <c r="T110" s="64" t="s">
        <v>166</v>
      </c>
    </row>
    <row r="111" spans="1:20" x14ac:dyDescent="0.25">
      <c r="A111" s="16">
        <v>101</v>
      </c>
      <c r="B111" s="32">
        <v>150274</v>
      </c>
      <c r="C111" s="32" t="s">
        <v>33</v>
      </c>
      <c r="D111" s="17" t="s">
        <v>39</v>
      </c>
      <c r="E111" s="37" t="s">
        <v>89</v>
      </c>
      <c r="G111" s="43">
        <v>44287</v>
      </c>
      <c r="H111" s="32" t="s">
        <v>126</v>
      </c>
      <c r="K111" s="61" t="s">
        <v>142</v>
      </c>
      <c r="T111" s="64" t="s">
        <v>167</v>
      </c>
    </row>
    <row r="112" spans="1:20" x14ac:dyDescent="0.25">
      <c r="A112" s="16">
        <v>102</v>
      </c>
      <c r="B112" s="32">
        <v>190289</v>
      </c>
      <c r="C112" s="32" t="s">
        <v>33</v>
      </c>
      <c r="D112" s="17" t="s">
        <v>39</v>
      </c>
      <c r="E112" s="37" t="s">
        <v>99</v>
      </c>
      <c r="G112" s="43">
        <v>44294</v>
      </c>
      <c r="H112" s="32" t="s">
        <v>134</v>
      </c>
      <c r="K112" s="61" t="s">
        <v>150</v>
      </c>
      <c r="T112" s="64" t="s">
        <v>168</v>
      </c>
    </row>
    <row r="113" spans="1:20" x14ac:dyDescent="0.25">
      <c r="A113" s="16">
        <v>103</v>
      </c>
      <c r="B113" s="32">
        <v>150400</v>
      </c>
      <c r="C113" s="32" t="s">
        <v>33</v>
      </c>
      <c r="D113" s="17" t="s">
        <v>39</v>
      </c>
      <c r="E113" s="37" t="s">
        <v>100</v>
      </c>
      <c r="G113" s="43">
        <v>44312</v>
      </c>
      <c r="H113" s="32" t="s">
        <v>135</v>
      </c>
      <c r="K113" s="61" t="s">
        <v>144</v>
      </c>
      <c r="T113" s="381" t="s">
        <v>169</v>
      </c>
    </row>
    <row r="114" spans="1:20" x14ac:dyDescent="0.25">
      <c r="A114" s="16">
        <v>104</v>
      </c>
      <c r="B114" s="32">
        <v>150940</v>
      </c>
      <c r="C114" s="32" t="s">
        <v>33</v>
      </c>
      <c r="D114" s="17" t="s">
        <v>39</v>
      </c>
      <c r="E114" s="37" t="s">
        <v>100</v>
      </c>
      <c r="G114" s="43">
        <v>44312</v>
      </c>
      <c r="H114" s="32" t="s">
        <v>136</v>
      </c>
      <c r="K114" s="61"/>
      <c r="T114" s="382"/>
    </row>
    <row r="115" spans="1:20" x14ac:dyDescent="0.25">
      <c r="A115" s="16">
        <v>105</v>
      </c>
      <c r="B115" s="32">
        <v>150667</v>
      </c>
      <c r="C115" s="32" t="s">
        <v>33</v>
      </c>
      <c r="D115" s="17" t="s">
        <v>39</v>
      </c>
      <c r="E115" s="37" t="s">
        <v>94</v>
      </c>
      <c r="G115" s="43">
        <v>44357</v>
      </c>
      <c r="H115" s="32" t="s">
        <v>108</v>
      </c>
      <c r="K115" s="61" t="s">
        <v>144</v>
      </c>
      <c r="T115" s="381" t="s">
        <v>170</v>
      </c>
    </row>
    <row r="116" spans="1:20" x14ac:dyDescent="0.25">
      <c r="A116" s="16">
        <v>106</v>
      </c>
      <c r="B116" s="32">
        <v>150672</v>
      </c>
      <c r="C116" s="32" t="s">
        <v>33</v>
      </c>
      <c r="D116" s="17" t="s">
        <v>39</v>
      </c>
      <c r="E116" s="38" t="s">
        <v>94</v>
      </c>
      <c r="G116" s="43">
        <v>44357</v>
      </c>
      <c r="H116" s="32" t="s">
        <v>108</v>
      </c>
      <c r="K116" s="61" t="s">
        <v>144</v>
      </c>
      <c r="T116" s="382"/>
    </row>
    <row r="117" spans="1:20" x14ac:dyDescent="0.25">
      <c r="A117" s="16">
        <v>107</v>
      </c>
      <c r="B117" s="33">
        <v>150742</v>
      </c>
      <c r="C117" s="33" t="s">
        <v>34</v>
      </c>
      <c r="D117" s="17" t="s">
        <v>39</v>
      </c>
      <c r="E117" s="39" t="s">
        <v>101</v>
      </c>
      <c r="G117" s="46">
        <v>44364</v>
      </c>
      <c r="H117" s="54" t="s">
        <v>116</v>
      </c>
      <c r="K117" s="54">
        <v>2015</v>
      </c>
      <c r="T117" s="33" t="s">
        <v>171</v>
      </c>
    </row>
    <row r="118" spans="1:20" x14ac:dyDescent="0.25">
      <c r="A118" s="16">
        <v>108</v>
      </c>
      <c r="B118" s="33">
        <v>190223</v>
      </c>
      <c r="C118" s="33" t="s">
        <v>34</v>
      </c>
      <c r="D118" s="17" t="s">
        <v>39</v>
      </c>
      <c r="E118" s="40" t="s">
        <v>91</v>
      </c>
      <c r="G118" s="46">
        <v>44483</v>
      </c>
      <c r="H118" s="54" t="s">
        <v>116</v>
      </c>
      <c r="K118" s="54">
        <v>2019</v>
      </c>
      <c r="T118" s="33" t="s">
        <v>172</v>
      </c>
    </row>
    <row r="119" spans="1:20" x14ac:dyDescent="0.25">
      <c r="A119" s="16">
        <v>109</v>
      </c>
      <c r="B119" s="34">
        <v>150222</v>
      </c>
      <c r="C119" s="34" t="s">
        <v>33</v>
      </c>
      <c r="D119" s="17" t="s">
        <v>39</v>
      </c>
      <c r="E119" s="41" t="s">
        <v>102</v>
      </c>
      <c r="G119" s="47"/>
      <c r="H119" s="55"/>
      <c r="K119" s="55"/>
      <c r="T119" s="34"/>
    </row>
    <row r="120" spans="1:20" x14ac:dyDescent="0.25">
      <c r="A120" s="16">
        <v>110</v>
      </c>
      <c r="B120" s="33">
        <v>170753</v>
      </c>
      <c r="C120" s="33" t="s">
        <v>34</v>
      </c>
      <c r="D120" s="17" t="s">
        <v>39</v>
      </c>
      <c r="E120" s="40" t="s">
        <v>102</v>
      </c>
      <c r="G120" s="46">
        <v>44504</v>
      </c>
      <c r="H120" s="54" t="s">
        <v>107</v>
      </c>
      <c r="K120" s="54">
        <v>2014</v>
      </c>
      <c r="T120" s="383" t="s">
        <v>173</v>
      </c>
    </row>
    <row r="121" spans="1:20" x14ac:dyDescent="0.25">
      <c r="A121" s="16">
        <v>111</v>
      </c>
      <c r="B121" s="33">
        <v>170757</v>
      </c>
      <c r="C121" s="33" t="s">
        <v>34</v>
      </c>
      <c r="D121" s="17" t="s">
        <v>39</v>
      </c>
      <c r="E121" s="40" t="s">
        <v>102</v>
      </c>
      <c r="G121" s="46">
        <v>44504</v>
      </c>
      <c r="H121" s="54" t="s">
        <v>107</v>
      </c>
      <c r="K121" s="54">
        <v>2014</v>
      </c>
      <c r="T121" s="383"/>
    </row>
    <row r="122" spans="1:20" x14ac:dyDescent="0.25">
      <c r="A122" s="16">
        <v>112</v>
      </c>
      <c r="B122" s="33">
        <v>150426</v>
      </c>
      <c r="C122" s="33" t="s">
        <v>33</v>
      </c>
      <c r="D122" s="17" t="s">
        <v>39</v>
      </c>
      <c r="E122" s="40" t="s">
        <v>103</v>
      </c>
      <c r="G122" s="46">
        <v>44525</v>
      </c>
      <c r="H122" s="54" t="s">
        <v>126</v>
      </c>
      <c r="K122" s="54">
        <v>2009</v>
      </c>
      <c r="T122" s="33" t="s">
        <v>174</v>
      </c>
    </row>
    <row r="123" spans="1:20" x14ac:dyDescent="0.25">
      <c r="A123" s="16">
        <v>113</v>
      </c>
      <c r="B123" s="35">
        <v>150076</v>
      </c>
      <c r="C123" s="33" t="s">
        <v>33</v>
      </c>
      <c r="D123" s="17" t="s">
        <v>39</v>
      </c>
      <c r="E123" s="16" t="s">
        <v>87</v>
      </c>
      <c r="G123" s="48">
        <v>44578</v>
      </c>
      <c r="H123" s="56" t="s">
        <v>114</v>
      </c>
      <c r="K123" s="56">
        <v>2010</v>
      </c>
      <c r="T123" s="35" t="s">
        <v>175</v>
      </c>
    </row>
    <row r="124" spans="1:20" x14ac:dyDescent="0.25">
      <c r="A124" s="16">
        <v>114</v>
      </c>
      <c r="B124" s="35">
        <v>150102</v>
      </c>
      <c r="C124" s="33" t="s">
        <v>33</v>
      </c>
      <c r="D124" s="17" t="s">
        <v>39</v>
      </c>
      <c r="E124" s="16" t="s">
        <v>60</v>
      </c>
      <c r="G124" s="48">
        <v>44628</v>
      </c>
      <c r="H124" s="56" t="s">
        <v>105</v>
      </c>
      <c r="K124" s="56">
        <v>2012</v>
      </c>
      <c r="T124" s="35" t="s">
        <v>176</v>
      </c>
    </row>
    <row r="125" spans="1:20" x14ac:dyDescent="0.25">
      <c r="A125" s="16">
        <v>115</v>
      </c>
      <c r="B125" s="35">
        <v>20147</v>
      </c>
      <c r="C125" s="33" t="s">
        <v>33</v>
      </c>
      <c r="D125" s="17" t="s">
        <v>39</v>
      </c>
      <c r="E125" s="16" t="s">
        <v>94</v>
      </c>
      <c r="G125" s="48">
        <v>44658</v>
      </c>
      <c r="H125" s="56" t="s">
        <v>137</v>
      </c>
      <c r="K125" s="56">
        <v>2020</v>
      </c>
      <c r="T125" s="35" t="s">
        <v>177</v>
      </c>
    </row>
    <row r="126" spans="1:20" x14ac:dyDescent="0.25">
      <c r="A126" s="16">
        <v>116</v>
      </c>
      <c r="B126" s="35">
        <v>170675</v>
      </c>
      <c r="C126" s="33" t="s">
        <v>33</v>
      </c>
      <c r="D126" s="17" t="s">
        <v>39</v>
      </c>
      <c r="E126" s="16" t="s">
        <v>91</v>
      </c>
      <c r="G126" s="48">
        <v>44658</v>
      </c>
      <c r="H126" s="56" t="s">
        <v>105</v>
      </c>
      <c r="K126" s="56">
        <v>2013</v>
      </c>
      <c r="T126" s="35" t="s">
        <v>164</v>
      </c>
    </row>
    <row r="127" spans="1:20" x14ac:dyDescent="0.25">
      <c r="A127" s="16">
        <v>117</v>
      </c>
      <c r="B127" s="35">
        <v>190219</v>
      </c>
      <c r="C127" s="33" t="s">
        <v>80</v>
      </c>
      <c r="D127" s="17" t="s">
        <v>39</v>
      </c>
      <c r="E127" s="16" t="s">
        <v>91</v>
      </c>
      <c r="G127" s="48">
        <v>44658</v>
      </c>
      <c r="H127" s="56" t="s">
        <v>116</v>
      </c>
      <c r="K127" s="56">
        <v>2019</v>
      </c>
      <c r="T127" s="35" t="s">
        <v>165</v>
      </c>
    </row>
    <row r="128" spans="1:20" x14ac:dyDescent="0.25">
      <c r="A128" s="16">
        <v>118</v>
      </c>
      <c r="B128" s="35">
        <v>150075</v>
      </c>
      <c r="C128" s="35" t="s">
        <v>33</v>
      </c>
      <c r="D128" s="17" t="s">
        <v>39</v>
      </c>
      <c r="E128" s="16" t="s">
        <v>87</v>
      </c>
      <c r="G128" s="48">
        <v>44680</v>
      </c>
      <c r="H128" s="56" t="s">
        <v>138</v>
      </c>
      <c r="K128" s="56">
        <v>2009</v>
      </c>
      <c r="T128" s="35" t="s">
        <v>178</v>
      </c>
    </row>
    <row r="129" spans="1:20" x14ac:dyDescent="0.25">
      <c r="A129" s="16">
        <v>119</v>
      </c>
      <c r="B129" s="65">
        <v>153040511</v>
      </c>
      <c r="C129" s="65" t="s">
        <v>179</v>
      </c>
      <c r="D129" s="17" t="s">
        <v>40</v>
      </c>
      <c r="E129" s="65" t="s">
        <v>182</v>
      </c>
      <c r="G129" s="70">
        <v>43571</v>
      </c>
      <c r="H129" s="75" t="s">
        <v>194</v>
      </c>
      <c r="K129" s="79"/>
      <c r="T129" s="82"/>
    </row>
    <row r="130" spans="1:20" x14ac:dyDescent="0.25">
      <c r="A130" s="16">
        <v>120</v>
      </c>
      <c r="B130" s="66">
        <v>153040588</v>
      </c>
      <c r="C130" s="66" t="s">
        <v>179</v>
      </c>
      <c r="D130" s="17" t="s">
        <v>40</v>
      </c>
      <c r="E130" s="66" t="s">
        <v>82</v>
      </c>
      <c r="G130" s="71">
        <v>43620</v>
      </c>
      <c r="H130" s="76" t="s">
        <v>194</v>
      </c>
      <c r="K130" s="80"/>
      <c r="T130" s="83"/>
    </row>
    <row r="131" spans="1:20" x14ac:dyDescent="0.25">
      <c r="A131" s="16">
        <v>121</v>
      </c>
      <c r="B131" s="66">
        <v>153040602</v>
      </c>
      <c r="C131" s="66" t="s">
        <v>179</v>
      </c>
      <c r="D131" s="17" t="s">
        <v>40</v>
      </c>
      <c r="E131" s="66" t="s">
        <v>82</v>
      </c>
      <c r="G131" s="71">
        <v>43620</v>
      </c>
      <c r="H131" s="76" t="s">
        <v>195</v>
      </c>
      <c r="K131" s="80"/>
      <c r="T131" s="83"/>
    </row>
    <row r="132" spans="1:20" x14ac:dyDescent="0.25">
      <c r="A132" s="16">
        <v>122</v>
      </c>
      <c r="B132" s="66">
        <v>153010179</v>
      </c>
      <c r="C132" s="66" t="s">
        <v>34</v>
      </c>
      <c r="D132" s="17" t="s">
        <v>40</v>
      </c>
      <c r="E132" s="66" t="s">
        <v>84</v>
      </c>
      <c r="G132" s="71">
        <v>43629</v>
      </c>
      <c r="H132" s="76" t="s">
        <v>196</v>
      </c>
      <c r="K132" s="80"/>
      <c r="T132" s="83"/>
    </row>
    <row r="133" spans="1:20" x14ac:dyDescent="0.25">
      <c r="A133" s="16">
        <v>123</v>
      </c>
      <c r="B133" s="66" t="s">
        <v>77</v>
      </c>
      <c r="C133" s="66" t="s">
        <v>180</v>
      </c>
      <c r="D133" s="17" t="s">
        <v>40</v>
      </c>
      <c r="E133" s="66" t="s">
        <v>182</v>
      </c>
      <c r="G133" s="71">
        <v>43634</v>
      </c>
      <c r="H133" s="76"/>
      <c r="K133" s="80"/>
      <c r="T133" s="83"/>
    </row>
    <row r="134" spans="1:20" ht="15.75" x14ac:dyDescent="0.25">
      <c r="A134" s="16">
        <v>124</v>
      </c>
      <c r="B134" s="67">
        <v>153040600</v>
      </c>
      <c r="C134" s="66" t="s">
        <v>179</v>
      </c>
      <c r="D134" s="17" t="s">
        <v>40</v>
      </c>
      <c r="E134" s="66" t="s">
        <v>82</v>
      </c>
      <c r="G134" s="71">
        <v>43635</v>
      </c>
      <c r="H134" s="77" t="s">
        <v>197</v>
      </c>
      <c r="K134" s="81"/>
      <c r="T134" s="83"/>
    </row>
    <row r="135" spans="1:20" ht="15.75" x14ac:dyDescent="0.25">
      <c r="A135" s="16">
        <v>125</v>
      </c>
      <c r="B135" s="67" t="s">
        <v>77</v>
      </c>
      <c r="C135" s="66" t="s">
        <v>179</v>
      </c>
      <c r="D135" s="17" t="s">
        <v>40</v>
      </c>
      <c r="E135" s="66" t="s">
        <v>183</v>
      </c>
      <c r="G135" s="71">
        <v>43657</v>
      </c>
      <c r="H135" s="77" t="s">
        <v>197</v>
      </c>
      <c r="K135" s="81"/>
      <c r="T135" s="83"/>
    </row>
    <row r="136" spans="1:20" ht="15.75" x14ac:dyDescent="0.25">
      <c r="A136" s="16">
        <v>126</v>
      </c>
      <c r="B136" s="67" t="s">
        <v>77</v>
      </c>
      <c r="C136" s="66" t="s">
        <v>179</v>
      </c>
      <c r="D136" s="17" t="s">
        <v>40</v>
      </c>
      <c r="E136" s="66" t="s">
        <v>183</v>
      </c>
      <c r="G136" s="71">
        <v>43657</v>
      </c>
      <c r="H136" s="77" t="s">
        <v>198</v>
      </c>
      <c r="K136" s="81"/>
      <c r="T136" s="83"/>
    </row>
    <row r="137" spans="1:20" ht="15.75" x14ac:dyDescent="0.25">
      <c r="A137" s="16">
        <v>127</v>
      </c>
      <c r="B137" s="67" t="s">
        <v>77</v>
      </c>
      <c r="C137" s="66" t="s">
        <v>179</v>
      </c>
      <c r="D137" s="17" t="s">
        <v>40</v>
      </c>
      <c r="E137" s="66" t="s">
        <v>183</v>
      </c>
      <c r="G137" s="71">
        <v>43657</v>
      </c>
      <c r="H137" s="77" t="s">
        <v>199</v>
      </c>
      <c r="K137" s="81"/>
      <c r="T137" s="83"/>
    </row>
    <row r="138" spans="1:20" x14ac:dyDescent="0.25">
      <c r="A138" s="16">
        <v>128</v>
      </c>
      <c r="B138" s="66">
        <v>153010056</v>
      </c>
      <c r="C138" s="66" t="s">
        <v>34</v>
      </c>
      <c r="D138" s="17" t="s">
        <v>40</v>
      </c>
      <c r="E138" s="66" t="s">
        <v>184</v>
      </c>
      <c r="G138" s="71">
        <v>43668</v>
      </c>
      <c r="H138" s="78" t="s">
        <v>200</v>
      </c>
      <c r="K138" s="78"/>
      <c r="T138" s="83"/>
    </row>
    <row r="139" spans="1:20" x14ac:dyDescent="0.25">
      <c r="A139" s="16">
        <v>129</v>
      </c>
      <c r="B139" s="66">
        <v>153010034</v>
      </c>
      <c r="C139" s="66" t="s">
        <v>34</v>
      </c>
      <c r="D139" s="17" t="s">
        <v>40</v>
      </c>
      <c r="E139" s="66" t="s">
        <v>185</v>
      </c>
      <c r="G139" s="71">
        <v>43691</v>
      </c>
      <c r="H139" s="78" t="s">
        <v>201</v>
      </c>
      <c r="K139" s="78"/>
      <c r="T139" s="83"/>
    </row>
    <row r="140" spans="1:20" x14ac:dyDescent="0.25">
      <c r="A140" s="16">
        <v>130</v>
      </c>
      <c r="B140" s="66" t="s">
        <v>77</v>
      </c>
      <c r="C140" s="66" t="s">
        <v>34</v>
      </c>
      <c r="D140" s="17" t="s">
        <v>40</v>
      </c>
      <c r="E140" s="66" t="s">
        <v>89</v>
      </c>
      <c r="G140" s="71">
        <v>43692</v>
      </c>
      <c r="H140" s="78" t="s">
        <v>107</v>
      </c>
      <c r="K140" s="78"/>
      <c r="T140" s="83"/>
    </row>
    <row r="141" spans="1:20" x14ac:dyDescent="0.25">
      <c r="A141" s="16">
        <v>131</v>
      </c>
      <c r="B141" s="66">
        <v>153020022</v>
      </c>
      <c r="C141" s="66" t="s">
        <v>34</v>
      </c>
      <c r="D141" s="17" t="s">
        <v>40</v>
      </c>
      <c r="E141" s="66" t="s">
        <v>89</v>
      </c>
      <c r="G141" s="71">
        <v>43692</v>
      </c>
      <c r="H141" s="78" t="s">
        <v>202</v>
      </c>
      <c r="K141" s="78"/>
      <c r="T141" s="83"/>
    </row>
    <row r="142" spans="1:20" x14ac:dyDescent="0.25">
      <c r="A142" s="16">
        <v>132</v>
      </c>
      <c r="B142" s="66">
        <v>153040165</v>
      </c>
      <c r="C142" s="66" t="s">
        <v>179</v>
      </c>
      <c r="D142" s="17" t="s">
        <v>40</v>
      </c>
      <c r="E142" s="66" t="s">
        <v>90</v>
      </c>
      <c r="G142" s="71">
        <v>43718</v>
      </c>
      <c r="H142" s="78" t="s">
        <v>203</v>
      </c>
      <c r="K142" s="78"/>
      <c r="T142" s="83"/>
    </row>
    <row r="143" spans="1:20" x14ac:dyDescent="0.25">
      <c r="A143" s="16">
        <v>133</v>
      </c>
      <c r="B143" s="66">
        <v>153040166</v>
      </c>
      <c r="C143" s="66" t="s">
        <v>179</v>
      </c>
      <c r="D143" s="17" t="s">
        <v>40</v>
      </c>
      <c r="E143" s="66" t="s">
        <v>90</v>
      </c>
      <c r="G143" s="71">
        <v>43718</v>
      </c>
      <c r="H143" s="78" t="s">
        <v>194</v>
      </c>
      <c r="K143" s="78"/>
      <c r="T143" s="83"/>
    </row>
    <row r="144" spans="1:20" x14ac:dyDescent="0.25">
      <c r="A144" s="16">
        <v>134</v>
      </c>
      <c r="B144" s="66">
        <v>153040171</v>
      </c>
      <c r="C144" s="66" t="s">
        <v>179</v>
      </c>
      <c r="D144" s="17" t="s">
        <v>40</v>
      </c>
      <c r="E144" s="66" t="s">
        <v>90</v>
      </c>
      <c r="G144" s="71">
        <v>43718</v>
      </c>
      <c r="H144" s="78" t="s">
        <v>203</v>
      </c>
      <c r="K144" s="78"/>
      <c r="T144" s="83"/>
    </row>
    <row r="145" spans="1:20" x14ac:dyDescent="0.25">
      <c r="A145" s="16">
        <v>135</v>
      </c>
      <c r="B145" s="66">
        <v>153030022</v>
      </c>
      <c r="C145" s="66" t="s">
        <v>57</v>
      </c>
      <c r="D145" s="17" t="s">
        <v>40</v>
      </c>
      <c r="E145" s="66" t="s">
        <v>91</v>
      </c>
      <c r="G145" s="71">
        <v>43748</v>
      </c>
      <c r="H145" s="76" t="s">
        <v>204</v>
      </c>
      <c r="K145" s="80"/>
      <c r="T145" s="83"/>
    </row>
    <row r="146" spans="1:20" x14ac:dyDescent="0.25">
      <c r="A146" s="16">
        <v>136</v>
      </c>
      <c r="B146" s="66">
        <v>153030024</v>
      </c>
      <c r="C146" s="66" t="s">
        <v>57</v>
      </c>
      <c r="D146" s="17" t="s">
        <v>40</v>
      </c>
      <c r="E146" s="66" t="s">
        <v>91</v>
      </c>
      <c r="G146" s="71">
        <v>43748</v>
      </c>
      <c r="H146" s="76" t="s">
        <v>204</v>
      </c>
      <c r="K146" s="80"/>
      <c r="T146" s="83"/>
    </row>
    <row r="147" spans="1:20" x14ac:dyDescent="0.25">
      <c r="A147" s="16">
        <v>137</v>
      </c>
      <c r="B147" s="66">
        <v>153040086</v>
      </c>
      <c r="C147" s="66" t="s">
        <v>179</v>
      </c>
      <c r="D147" s="17" t="s">
        <v>40</v>
      </c>
      <c r="E147" s="66" t="s">
        <v>186</v>
      </c>
      <c r="G147" s="71">
        <v>43770</v>
      </c>
      <c r="H147" s="76" t="s">
        <v>205</v>
      </c>
      <c r="K147" s="80"/>
      <c r="T147" s="83"/>
    </row>
    <row r="148" spans="1:20" x14ac:dyDescent="0.25">
      <c r="A148" s="16">
        <v>138</v>
      </c>
      <c r="B148" s="66">
        <v>153030005</v>
      </c>
      <c r="C148" s="66" t="s">
        <v>57</v>
      </c>
      <c r="D148" s="17" t="s">
        <v>40</v>
      </c>
      <c r="E148" s="66" t="s">
        <v>93</v>
      </c>
      <c r="G148" s="71">
        <v>44259</v>
      </c>
      <c r="H148" s="66" t="s">
        <v>204</v>
      </c>
      <c r="K148" s="80"/>
      <c r="T148" s="83" t="s">
        <v>224</v>
      </c>
    </row>
    <row r="149" spans="1:20" x14ac:dyDescent="0.25">
      <c r="A149" s="16">
        <v>139</v>
      </c>
      <c r="B149" s="66">
        <v>153040213</v>
      </c>
      <c r="C149" s="66" t="s">
        <v>179</v>
      </c>
      <c r="D149" s="17" t="s">
        <v>40</v>
      </c>
      <c r="E149" s="66" t="s">
        <v>93</v>
      </c>
      <c r="G149" s="71">
        <v>44259</v>
      </c>
      <c r="H149" s="66" t="s">
        <v>206</v>
      </c>
      <c r="K149" s="80"/>
      <c r="T149" s="83"/>
    </row>
    <row r="150" spans="1:20" x14ac:dyDescent="0.25">
      <c r="A150" s="16">
        <v>140</v>
      </c>
      <c r="B150" s="66">
        <v>173030028</v>
      </c>
      <c r="C150" s="66" t="s">
        <v>57</v>
      </c>
      <c r="D150" s="17" t="s">
        <v>40</v>
      </c>
      <c r="E150" s="66" t="s">
        <v>93</v>
      </c>
      <c r="G150" s="71">
        <v>44259</v>
      </c>
      <c r="H150" s="66" t="s">
        <v>207</v>
      </c>
      <c r="K150" s="80" t="s">
        <v>222</v>
      </c>
      <c r="T150" s="83"/>
    </row>
    <row r="151" spans="1:20" x14ac:dyDescent="0.25">
      <c r="A151" s="16">
        <v>141</v>
      </c>
      <c r="B151" s="66">
        <v>153010017</v>
      </c>
      <c r="C151" s="66" t="s">
        <v>34</v>
      </c>
      <c r="D151" s="17" t="s">
        <v>40</v>
      </c>
      <c r="E151" s="66" t="s">
        <v>91</v>
      </c>
      <c r="G151" s="71">
        <v>44259</v>
      </c>
      <c r="H151" s="66" t="s">
        <v>200</v>
      </c>
      <c r="K151" s="80"/>
      <c r="T151" s="83" t="s">
        <v>155</v>
      </c>
    </row>
    <row r="152" spans="1:20" x14ac:dyDescent="0.25">
      <c r="A152" s="16">
        <v>142</v>
      </c>
      <c r="B152" s="66">
        <v>153040033</v>
      </c>
      <c r="C152" s="66" t="s">
        <v>179</v>
      </c>
      <c r="D152" s="17" t="s">
        <v>40</v>
      </c>
      <c r="E152" s="66" t="s">
        <v>91</v>
      </c>
      <c r="G152" s="71">
        <v>44259</v>
      </c>
      <c r="H152" s="66" t="s">
        <v>194</v>
      </c>
      <c r="K152" s="80"/>
      <c r="T152" s="83"/>
    </row>
    <row r="153" spans="1:20" x14ac:dyDescent="0.25">
      <c r="A153" s="16">
        <v>143</v>
      </c>
      <c r="B153" s="66">
        <v>153010090</v>
      </c>
      <c r="C153" s="66" t="s">
        <v>34</v>
      </c>
      <c r="D153" s="17" t="s">
        <v>40</v>
      </c>
      <c r="E153" s="66" t="s">
        <v>95</v>
      </c>
      <c r="G153" s="71">
        <v>44259</v>
      </c>
      <c r="H153" s="66" t="s">
        <v>208</v>
      </c>
      <c r="K153" s="80"/>
      <c r="T153" s="83" t="s">
        <v>157</v>
      </c>
    </row>
    <row r="154" spans="1:20" x14ac:dyDescent="0.25">
      <c r="A154" s="16">
        <v>144</v>
      </c>
      <c r="B154" s="66">
        <v>153010091</v>
      </c>
      <c r="C154" s="66" t="s">
        <v>34</v>
      </c>
      <c r="D154" s="17" t="s">
        <v>40</v>
      </c>
      <c r="E154" s="66" t="s">
        <v>95</v>
      </c>
      <c r="G154" s="71">
        <v>44259</v>
      </c>
      <c r="H154" s="66" t="s">
        <v>208</v>
      </c>
      <c r="K154" s="80"/>
      <c r="T154" s="83"/>
    </row>
    <row r="155" spans="1:20" x14ac:dyDescent="0.25">
      <c r="A155" s="16">
        <v>145</v>
      </c>
      <c r="B155" s="66">
        <v>153010092</v>
      </c>
      <c r="C155" s="66" t="s">
        <v>34</v>
      </c>
      <c r="D155" s="17" t="s">
        <v>40</v>
      </c>
      <c r="E155" s="66" t="s">
        <v>95</v>
      </c>
      <c r="G155" s="71">
        <v>44259</v>
      </c>
      <c r="H155" s="66" t="s">
        <v>135</v>
      </c>
      <c r="K155" s="80"/>
      <c r="T155" s="83"/>
    </row>
    <row r="156" spans="1:20" x14ac:dyDescent="0.25">
      <c r="A156" s="16">
        <v>146</v>
      </c>
      <c r="B156" s="66">
        <v>153010099</v>
      </c>
      <c r="C156" s="66" t="s">
        <v>34</v>
      </c>
      <c r="D156" s="17" t="s">
        <v>40</v>
      </c>
      <c r="E156" s="66" t="s">
        <v>95</v>
      </c>
      <c r="G156" s="71">
        <v>44259</v>
      </c>
      <c r="H156" s="66" t="s">
        <v>208</v>
      </c>
      <c r="K156" s="80"/>
      <c r="T156" s="83"/>
    </row>
    <row r="157" spans="1:20" x14ac:dyDescent="0.25">
      <c r="A157" s="16">
        <v>147</v>
      </c>
      <c r="B157" s="66">
        <v>153010100</v>
      </c>
      <c r="C157" s="66" t="s">
        <v>34</v>
      </c>
      <c r="D157" s="17" t="s">
        <v>40</v>
      </c>
      <c r="E157" s="66" t="s">
        <v>95</v>
      </c>
      <c r="G157" s="71">
        <v>44259</v>
      </c>
      <c r="H157" s="66" t="s">
        <v>208</v>
      </c>
      <c r="K157" s="80"/>
      <c r="T157" s="83"/>
    </row>
    <row r="158" spans="1:20" x14ac:dyDescent="0.25">
      <c r="A158" s="16">
        <v>148</v>
      </c>
      <c r="B158" s="66">
        <v>153010101</v>
      </c>
      <c r="C158" s="66" t="s">
        <v>34</v>
      </c>
      <c r="D158" s="17" t="s">
        <v>40</v>
      </c>
      <c r="E158" s="66" t="s">
        <v>95</v>
      </c>
      <c r="G158" s="71">
        <v>44259</v>
      </c>
      <c r="H158" s="66" t="s">
        <v>208</v>
      </c>
      <c r="K158" s="80"/>
      <c r="T158" s="83"/>
    </row>
    <row r="159" spans="1:20" x14ac:dyDescent="0.25">
      <c r="A159" s="16">
        <v>149</v>
      </c>
      <c r="B159" s="66">
        <v>153010102</v>
      </c>
      <c r="C159" s="66" t="s">
        <v>34</v>
      </c>
      <c r="D159" s="17" t="s">
        <v>40</v>
      </c>
      <c r="E159" s="66" t="s">
        <v>95</v>
      </c>
      <c r="G159" s="71">
        <v>44259</v>
      </c>
      <c r="H159" s="66" t="s">
        <v>208</v>
      </c>
      <c r="K159" s="80"/>
      <c r="T159" s="83"/>
    </row>
    <row r="160" spans="1:20" x14ac:dyDescent="0.25">
      <c r="A160" s="16">
        <v>150</v>
      </c>
      <c r="B160" s="66">
        <v>153020005</v>
      </c>
      <c r="C160" s="66" t="s">
        <v>34</v>
      </c>
      <c r="D160" s="17" t="s">
        <v>40</v>
      </c>
      <c r="E160" s="66" t="s">
        <v>95</v>
      </c>
      <c r="G160" s="71">
        <v>44259</v>
      </c>
      <c r="H160" s="66" t="s">
        <v>70</v>
      </c>
      <c r="K160" s="80"/>
      <c r="T160" s="83"/>
    </row>
    <row r="161" spans="1:20" x14ac:dyDescent="0.25">
      <c r="A161" s="16">
        <v>151</v>
      </c>
      <c r="B161" s="66">
        <v>153020006</v>
      </c>
      <c r="C161" s="66" t="s">
        <v>34</v>
      </c>
      <c r="D161" s="17" t="s">
        <v>40</v>
      </c>
      <c r="E161" s="66" t="s">
        <v>95</v>
      </c>
      <c r="G161" s="71">
        <v>44259</v>
      </c>
      <c r="H161" s="66" t="s">
        <v>70</v>
      </c>
      <c r="K161" s="80"/>
      <c r="T161" s="83"/>
    </row>
    <row r="162" spans="1:20" x14ac:dyDescent="0.25">
      <c r="A162" s="16">
        <v>152</v>
      </c>
      <c r="B162" s="66">
        <v>153020014</v>
      </c>
      <c r="C162" s="66" t="s">
        <v>34</v>
      </c>
      <c r="D162" s="17" t="s">
        <v>40</v>
      </c>
      <c r="E162" s="66" t="s">
        <v>95</v>
      </c>
      <c r="G162" s="71">
        <v>44259</v>
      </c>
      <c r="H162" s="66" t="s">
        <v>70</v>
      </c>
      <c r="K162" s="80"/>
      <c r="T162" s="83"/>
    </row>
    <row r="163" spans="1:20" x14ac:dyDescent="0.25">
      <c r="A163" s="16">
        <v>153</v>
      </c>
      <c r="B163" s="66">
        <v>153020015</v>
      </c>
      <c r="C163" s="66" t="s">
        <v>34</v>
      </c>
      <c r="D163" s="17" t="s">
        <v>40</v>
      </c>
      <c r="E163" s="66" t="s">
        <v>95</v>
      </c>
      <c r="G163" s="71">
        <v>44259</v>
      </c>
      <c r="H163" s="66" t="s">
        <v>70</v>
      </c>
      <c r="K163" s="80"/>
      <c r="T163" s="83"/>
    </row>
    <row r="164" spans="1:20" x14ac:dyDescent="0.25">
      <c r="A164" s="16">
        <v>154</v>
      </c>
      <c r="B164" s="66">
        <v>153020017</v>
      </c>
      <c r="C164" s="66" t="s">
        <v>34</v>
      </c>
      <c r="D164" s="17" t="s">
        <v>40</v>
      </c>
      <c r="E164" s="66" t="s">
        <v>95</v>
      </c>
      <c r="G164" s="71">
        <v>44259</v>
      </c>
      <c r="H164" s="66" t="s">
        <v>70</v>
      </c>
      <c r="K164" s="80"/>
      <c r="T164" s="83"/>
    </row>
    <row r="165" spans="1:20" x14ac:dyDescent="0.25">
      <c r="A165" s="16">
        <v>155</v>
      </c>
      <c r="B165" s="66">
        <v>153020018</v>
      </c>
      <c r="C165" s="66" t="s">
        <v>34</v>
      </c>
      <c r="D165" s="17" t="s">
        <v>40</v>
      </c>
      <c r="E165" s="66" t="s">
        <v>95</v>
      </c>
      <c r="G165" s="71">
        <v>44259</v>
      </c>
      <c r="H165" s="66" t="s">
        <v>70</v>
      </c>
      <c r="K165" s="80"/>
      <c r="T165" s="83"/>
    </row>
    <row r="166" spans="1:20" x14ac:dyDescent="0.25">
      <c r="A166" s="16">
        <v>156</v>
      </c>
      <c r="B166" s="66">
        <v>153040269</v>
      </c>
      <c r="C166" s="66" t="s">
        <v>179</v>
      </c>
      <c r="D166" s="17" t="s">
        <v>40</v>
      </c>
      <c r="E166" s="66" t="s">
        <v>95</v>
      </c>
      <c r="G166" s="71">
        <v>44259</v>
      </c>
      <c r="H166" s="66" t="s">
        <v>63</v>
      </c>
      <c r="K166" s="80"/>
      <c r="T166" s="83"/>
    </row>
    <row r="167" spans="1:20" x14ac:dyDescent="0.25">
      <c r="A167" s="16">
        <v>157</v>
      </c>
      <c r="B167" s="66">
        <v>153040284</v>
      </c>
      <c r="C167" s="66" t="s">
        <v>179</v>
      </c>
      <c r="D167" s="17" t="s">
        <v>40</v>
      </c>
      <c r="E167" s="66" t="s">
        <v>95</v>
      </c>
      <c r="G167" s="71">
        <v>44259</v>
      </c>
      <c r="H167" s="66" t="s">
        <v>135</v>
      </c>
      <c r="K167" s="80"/>
      <c r="T167" s="83"/>
    </row>
    <row r="168" spans="1:20" x14ac:dyDescent="0.25">
      <c r="A168" s="16">
        <v>158</v>
      </c>
      <c r="B168" s="66">
        <v>153040290</v>
      </c>
      <c r="C168" s="66" t="s">
        <v>179</v>
      </c>
      <c r="D168" s="17" t="s">
        <v>40</v>
      </c>
      <c r="E168" s="66" t="s">
        <v>95</v>
      </c>
      <c r="G168" s="71">
        <v>44259</v>
      </c>
      <c r="H168" s="66" t="s">
        <v>63</v>
      </c>
      <c r="K168" s="80"/>
      <c r="T168" s="83"/>
    </row>
    <row r="169" spans="1:20" x14ac:dyDescent="0.25">
      <c r="A169" s="16">
        <v>159</v>
      </c>
      <c r="B169" s="66">
        <v>153040295</v>
      </c>
      <c r="C169" s="66" t="s">
        <v>179</v>
      </c>
      <c r="D169" s="17" t="s">
        <v>40</v>
      </c>
      <c r="E169" s="66" t="s">
        <v>95</v>
      </c>
      <c r="G169" s="72">
        <v>44259</v>
      </c>
      <c r="H169" s="66" t="s">
        <v>63</v>
      </c>
      <c r="K169" s="80"/>
      <c r="T169" s="83"/>
    </row>
    <row r="170" spans="1:20" x14ac:dyDescent="0.25">
      <c r="A170" s="16">
        <v>160</v>
      </c>
      <c r="B170" s="66">
        <v>193020091</v>
      </c>
      <c r="C170" s="66" t="s">
        <v>61</v>
      </c>
      <c r="D170" s="17" t="s">
        <v>40</v>
      </c>
      <c r="E170" s="66" t="s">
        <v>95</v>
      </c>
      <c r="G170" s="73">
        <v>44259</v>
      </c>
      <c r="H170" s="66" t="s">
        <v>209</v>
      </c>
      <c r="K170" s="80" t="s">
        <v>223</v>
      </c>
      <c r="T170" s="83"/>
    </row>
    <row r="171" spans="1:20" x14ac:dyDescent="0.25">
      <c r="A171" s="16">
        <v>161</v>
      </c>
      <c r="B171" s="66">
        <v>193020092</v>
      </c>
      <c r="C171" s="66" t="s">
        <v>34</v>
      </c>
      <c r="D171" s="17" t="s">
        <v>40</v>
      </c>
      <c r="E171" s="66" t="s">
        <v>95</v>
      </c>
      <c r="G171" s="73">
        <v>44259</v>
      </c>
      <c r="H171" s="66" t="s">
        <v>209</v>
      </c>
      <c r="K171" s="80" t="s">
        <v>223</v>
      </c>
      <c r="T171" s="83"/>
    </row>
    <row r="172" spans="1:20" x14ac:dyDescent="0.25">
      <c r="A172" s="16">
        <v>162</v>
      </c>
      <c r="B172" s="66">
        <v>153010065</v>
      </c>
      <c r="C172" s="66" t="s">
        <v>34</v>
      </c>
      <c r="D172" s="17" t="s">
        <v>40</v>
      </c>
      <c r="E172" s="66" t="s">
        <v>96</v>
      </c>
      <c r="G172" s="73">
        <v>44259</v>
      </c>
      <c r="H172" s="66" t="s">
        <v>200</v>
      </c>
      <c r="K172" s="80" t="s">
        <v>156</v>
      </c>
      <c r="T172" s="83"/>
    </row>
    <row r="173" spans="1:20" x14ac:dyDescent="0.25">
      <c r="A173" s="16">
        <v>163</v>
      </c>
      <c r="B173" s="66">
        <v>153040192</v>
      </c>
      <c r="C173" s="66" t="s">
        <v>179</v>
      </c>
      <c r="D173" s="17" t="s">
        <v>40</v>
      </c>
      <c r="E173" s="66" t="s">
        <v>96</v>
      </c>
      <c r="G173" s="73">
        <v>44259</v>
      </c>
      <c r="H173" s="66" t="s">
        <v>210</v>
      </c>
      <c r="K173" s="80"/>
      <c r="T173" s="83"/>
    </row>
    <row r="174" spans="1:20" x14ac:dyDescent="0.25">
      <c r="A174" s="16">
        <v>164</v>
      </c>
      <c r="B174" s="66">
        <v>153040193</v>
      </c>
      <c r="C174" s="66" t="s">
        <v>179</v>
      </c>
      <c r="D174" s="17" t="s">
        <v>40</v>
      </c>
      <c r="E174" s="66" t="s">
        <v>96</v>
      </c>
      <c r="G174" s="73">
        <v>44259</v>
      </c>
      <c r="H174" s="66" t="s">
        <v>211</v>
      </c>
      <c r="K174" s="80"/>
      <c r="T174" s="83"/>
    </row>
    <row r="175" spans="1:20" x14ac:dyDescent="0.25">
      <c r="A175" s="16">
        <v>165</v>
      </c>
      <c r="B175" s="66">
        <v>153040175</v>
      </c>
      <c r="C175" s="66" t="s">
        <v>179</v>
      </c>
      <c r="D175" s="17" t="s">
        <v>40</v>
      </c>
      <c r="E175" s="66" t="s">
        <v>83</v>
      </c>
      <c r="G175" s="71">
        <v>44259</v>
      </c>
      <c r="H175" s="66" t="s">
        <v>194</v>
      </c>
      <c r="K175" s="80"/>
      <c r="T175" s="83" t="s">
        <v>225</v>
      </c>
    </row>
    <row r="176" spans="1:20" x14ac:dyDescent="0.25">
      <c r="A176" s="16">
        <v>166</v>
      </c>
      <c r="B176" s="66">
        <v>153040176</v>
      </c>
      <c r="C176" s="66" t="s">
        <v>179</v>
      </c>
      <c r="D176" s="17" t="s">
        <v>40</v>
      </c>
      <c r="E176" s="66" t="s">
        <v>83</v>
      </c>
      <c r="G176" s="71">
        <v>44259</v>
      </c>
      <c r="H176" s="66" t="s">
        <v>194</v>
      </c>
      <c r="K176" s="80"/>
      <c r="T176" s="83"/>
    </row>
    <row r="177" spans="1:20" x14ac:dyDescent="0.25">
      <c r="A177" s="16">
        <v>167</v>
      </c>
      <c r="B177" s="66">
        <v>153040177</v>
      </c>
      <c r="C177" s="66" t="s">
        <v>179</v>
      </c>
      <c r="D177" s="17" t="s">
        <v>40</v>
      </c>
      <c r="E177" s="66" t="s">
        <v>83</v>
      </c>
      <c r="G177" s="71">
        <v>44259</v>
      </c>
      <c r="H177" s="66" t="s">
        <v>194</v>
      </c>
      <c r="K177" s="80"/>
      <c r="T177" s="83"/>
    </row>
    <row r="178" spans="1:20" x14ac:dyDescent="0.25">
      <c r="A178" s="16">
        <v>168</v>
      </c>
      <c r="B178" s="66">
        <v>153040189</v>
      </c>
      <c r="C178" s="66" t="s">
        <v>179</v>
      </c>
      <c r="D178" s="17" t="s">
        <v>40</v>
      </c>
      <c r="E178" s="66" t="s">
        <v>83</v>
      </c>
      <c r="G178" s="71">
        <v>44259</v>
      </c>
      <c r="H178" s="66" t="s">
        <v>194</v>
      </c>
      <c r="K178" s="80"/>
      <c r="T178" s="83"/>
    </row>
    <row r="179" spans="1:20" x14ac:dyDescent="0.25">
      <c r="A179" s="16">
        <v>169</v>
      </c>
      <c r="B179" s="66">
        <v>183040213</v>
      </c>
      <c r="C179" s="66" t="s">
        <v>179</v>
      </c>
      <c r="D179" s="17" t="s">
        <v>40</v>
      </c>
      <c r="E179" s="66" t="s">
        <v>84</v>
      </c>
      <c r="G179" s="71">
        <v>44266</v>
      </c>
      <c r="H179" s="66" t="s">
        <v>212</v>
      </c>
      <c r="K179" s="80" t="s">
        <v>223</v>
      </c>
      <c r="T179" s="83" t="s">
        <v>226</v>
      </c>
    </row>
    <row r="180" spans="1:20" x14ac:dyDescent="0.25">
      <c r="A180" s="16">
        <v>170</v>
      </c>
      <c r="B180" s="66">
        <v>153010161</v>
      </c>
      <c r="C180" s="66" t="s">
        <v>34</v>
      </c>
      <c r="D180" s="17" t="s">
        <v>40</v>
      </c>
      <c r="E180" s="66" t="s">
        <v>94</v>
      </c>
      <c r="G180" s="71">
        <v>44267</v>
      </c>
      <c r="H180" s="66" t="s">
        <v>135</v>
      </c>
      <c r="K180" s="80"/>
      <c r="T180" s="83" t="s">
        <v>227</v>
      </c>
    </row>
    <row r="181" spans="1:20" x14ac:dyDescent="0.25">
      <c r="A181" s="16">
        <v>171</v>
      </c>
      <c r="B181" s="66">
        <v>153040457</v>
      </c>
      <c r="C181" s="66" t="s">
        <v>179</v>
      </c>
      <c r="D181" s="17" t="s">
        <v>40</v>
      </c>
      <c r="E181" s="66" t="s">
        <v>94</v>
      </c>
      <c r="G181" s="71">
        <v>44267</v>
      </c>
      <c r="H181" s="66" t="s">
        <v>194</v>
      </c>
      <c r="K181" s="80"/>
      <c r="T181" s="83"/>
    </row>
    <row r="182" spans="1:20" x14ac:dyDescent="0.25">
      <c r="A182" s="16">
        <v>172</v>
      </c>
      <c r="B182" s="66">
        <v>153040500</v>
      </c>
      <c r="C182" s="66" t="s">
        <v>179</v>
      </c>
      <c r="D182" s="17" t="s">
        <v>40</v>
      </c>
      <c r="E182" s="66" t="s">
        <v>94</v>
      </c>
      <c r="G182" s="71">
        <v>44267</v>
      </c>
      <c r="H182" s="66" t="s">
        <v>194</v>
      </c>
      <c r="K182" s="80"/>
      <c r="T182" s="83"/>
    </row>
    <row r="183" spans="1:20" x14ac:dyDescent="0.25">
      <c r="A183" s="16">
        <v>173</v>
      </c>
      <c r="B183" s="66">
        <v>153040503</v>
      </c>
      <c r="C183" s="66" t="s">
        <v>179</v>
      </c>
      <c r="D183" s="17" t="s">
        <v>40</v>
      </c>
      <c r="E183" s="66" t="s">
        <v>94</v>
      </c>
      <c r="G183" s="71">
        <v>44267</v>
      </c>
      <c r="H183" s="66" t="s">
        <v>194</v>
      </c>
      <c r="K183" s="80"/>
      <c r="T183" s="83"/>
    </row>
    <row r="184" spans="1:20" x14ac:dyDescent="0.25">
      <c r="A184" s="16">
        <v>174</v>
      </c>
      <c r="B184" s="66">
        <v>153010057</v>
      </c>
      <c r="C184" s="66" t="s">
        <v>34</v>
      </c>
      <c r="D184" s="17" t="s">
        <v>40</v>
      </c>
      <c r="E184" s="66" t="s">
        <v>97</v>
      </c>
      <c r="G184" s="71">
        <v>44267</v>
      </c>
      <c r="H184" s="66" t="s">
        <v>135</v>
      </c>
      <c r="K184" s="80"/>
      <c r="T184" s="83" t="s">
        <v>176</v>
      </c>
    </row>
    <row r="185" spans="1:20" x14ac:dyDescent="0.25">
      <c r="A185" s="16">
        <v>175</v>
      </c>
      <c r="B185" s="66">
        <v>153040158</v>
      </c>
      <c r="C185" s="66" t="s">
        <v>179</v>
      </c>
      <c r="D185" s="17" t="s">
        <v>40</v>
      </c>
      <c r="E185" s="66" t="s">
        <v>97</v>
      </c>
      <c r="G185" s="71">
        <v>44267</v>
      </c>
      <c r="H185" s="66" t="s">
        <v>203</v>
      </c>
      <c r="K185" s="80"/>
      <c r="T185" s="83"/>
    </row>
    <row r="186" spans="1:20" x14ac:dyDescent="0.25">
      <c r="A186" s="16">
        <v>176</v>
      </c>
      <c r="B186" s="66">
        <v>193010201</v>
      </c>
      <c r="C186" s="66" t="s">
        <v>34</v>
      </c>
      <c r="D186" s="17" t="s">
        <v>40</v>
      </c>
      <c r="E186" s="66" t="s">
        <v>97</v>
      </c>
      <c r="G186" s="71">
        <v>44267</v>
      </c>
      <c r="H186" s="66" t="s">
        <v>200</v>
      </c>
      <c r="K186" s="80"/>
      <c r="T186" s="83"/>
    </row>
    <row r="187" spans="1:20" x14ac:dyDescent="0.25">
      <c r="A187" s="16">
        <v>177</v>
      </c>
      <c r="B187" s="66">
        <v>153010130</v>
      </c>
      <c r="C187" s="66" t="s">
        <v>34</v>
      </c>
      <c r="D187" s="17" t="s">
        <v>40</v>
      </c>
      <c r="E187" s="66" t="s">
        <v>89</v>
      </c>
      <c r="G187" s="71">
        <v>44266</v>
      </c>
      <c r="H187" s="66" t="s">
        <v>135</v>
      </c>
      <c r="K187" s="80"/>
      <c r="T187" s="83" t="s">
        <v>228</v>
      </c>
    </row>
    <row r="188" spans="1:20" x14ac:dyDescent="0.25">
      <c r="A188" s="16">
        <v>178</v>
      </c>
      <c r="B188" s="66">
        <v>153020020</v>
      </c>
      <c r="C188" s="66" t="s">
        <v>34</v>
      </c>
      <c r="D188" s="17" t="s">
        <v>40</v>
      </c>
      <c r="E188" s="66" t="s">
        <v>89</v>
      </c>
      <c r="G188" s="71">
        <v>44266</v>
      </c>
      <c r="H188" s="66" t="s">
        <v>70</v>
      </c>
      <c r="K188" s="80"/>
      <c r="T188" s="83"/>
    </row>
    <row r="189" spans="1:20" x14ac:dyDescent="0.25">
      <c r="A189" s="16">
        <v>179</v>
      </c>
      <c r="B189" s="68">
        <v>153020023</v>
      </c>
      <c r="C189" s="66" t="s">
        <v>34</v>
      </c>
      <c r="D189" s="17" t="s">
        <v>40</v>
      </c>
      <c r="E189" s="66" t="s">
        <v>89</v>
      </c>
      <c r="G189" s="71">
        <v>44266</v>
      </c>
      <c r="H189" s="66" t="s">
        <v>70</v>
      </c>
      <c r="K189" s="80"/>
      <c r="T189" s="83"/>
    </row>
    <row r="190" spans="1:20" x14ac:dyDescent="0.25">
      <c r="A190" s="16">
        <v>180</v>
      </c>
      <c r="B190" s="66">
        <v>153040381</v>
      </c>
      <c r="C190" s="66" t="s">
        <v>179</v>
      </c>
      <c r="D190" s="17" t="s">
        <v>40</v>
      </c>
      <c r="E190" s="66" t="s">
        <v>89</v>
      </c>
      <c r="G190" s="71">
        <v>44266</v>
      </c>
      <c r="H190" s="66" t="s">
        <v>213</v>
      </c>
      <c r="K190" s="80"/>
      <c r="T190" s="83"/>
    </row>
    <row r="191" spans="1:20" x14ac:dyDescent="0.25">
      <c r="A191" s="16">
        <v>181</v>
      </c>
      <c r="B191" s="66">
        <v>153040386</v>
      </c>
      <c r="C191" s="66" t="s">
        <v>179</v>
      </c>
      <c r="D191" s="17" t="s">
        <v>40</v>
      </c>
      <c r="E191" s="66" t="s">
        <v>89</v>
      </c>
      <c r="G191" s="71">
        <v>44266</v>
      </c>
      <c r="H191" s="66" t="s">
        <v>214</v>
      </c>
      <c r="K191" s="80"/>
      <c r="T191" s="83"/>
    </row>
    <row r="192" spans="1:20" x14ac:dyDescent="0.25">
      <c r="A192" s="16">
        <v>182</v>
      </c>
      <c r="B192" s="66">
        <v>153040387</v>
      </c>
      <c r="C192" s="66" t="s">
        <v>179</v>
      </c>
      <c r="D192" s="17" t="s">
        <v>40</v>
      </c>
      <c r="E192" s="66" t="s">
        <v>89</v>
      </c>
      <c r="G192" s="71">
        <v>44266</v>
      </c>
      <c r="H192" s="66" t="s">
        <v>214</v>
      </c>
      <c r="K192" s="80"/>
      <c r="T192" s="83"/>
    </row>
    <row r="193" spans="1:20" x14ac:dyDescent="0.25">
      <c r="A193" s="16">
        <v>183</v>
      </c>
      <c r="B193" s="66">
        <v>153040413</v>
      </c>
      <c r="C193" s="66" t="s">
        <v>179</v>
      </c>
      <c r="D193" s="17" t="s">
        <v>40</v>
      </c>
      <c r="E193" s="66" t="s">
        <v>89</v>
      </c>
      <c r="G193" s="71">
        <v>44266</v>
      </c>
      <c r="H193" s="66" t="s">
        <v>135</v>
      </c>
      <c r="K193" s="80"/>
      <c r="T193" s="83"/>
    </row>
    <row r="194" spans="1:20" x14ac:dyDescent="0.25">
      <c r="A194" s="16">
        <v>184</v>
      </c>
      <c r="B194" s="66">
        <v>153040579</v>
      </c>
      <c r="C194" s="66" t="s">
        <v>179</v>
      </c>
      <c r="D194" s="17" t="s">
        <v>40</v>
      </c>
      <c r="E194" s="66" t="s">
        <v>98</v>
      </c>
      <c r="G194" s="71">
        <v>44271</v>
      </c>
      <c r="H194" s="66" t="s">
        <v>210</v>
      </c>
      <c r="K194" s="80"/>
      <c r="T194" s="83" t="s">
        <v>229</v>
      </c>
    </row>
    <row r="195" spans="1:20" x14ac:dyDescent="0.25">
      <c r="A195" s="16">
        <v>185</v>
      </c>
      <c r="B195" s="66">
        <v>153040580</v>
      </c>
      <c r="C195" s="66" t="s">
        <v>179</v>
      </c>
      <c r="D195" s="17" t="s">
        <v>40</v>
      </c>
      <c r="E195" s="66" t="s">
        <v>98</v>
      </c>
      <c r="G195" s="71">
        <v>44271</v>
      </c>
      <c r="H195" s="66" t="s">
        <v>205</v>
      </c>
      <c r="K195" s="80"/>
      <c r="T195" s="83"/>
    </row>
    <row r="196" spans="1:20" x14ac:dyDescent="0.25">
      <c r="A196" s="16">
        <v>186</v>
      </c>
      <c r="B196" s="66">
        <v>153040586</v>
      </c>
      <c r="C196" s="66" t="s">
        <v>179</v>
      </c>
      <c r="D196" s="17" t="s">
        <v>40</v>
      </c>
      <c r="E196" s="66" t="s">
        <v>98</v>
      </c>
      <c r="G196" s="71">
        <v>44271</v>
      </c>
      <c r="H196" s="66" t="s">
        <v>210</v>
      </c>
      <c r="K196" s="80"/>
      <c r="T196" s="83"/>
    </row>
    <row r="197" spans="1:20" x14ac:dyDescent="0.25">
      <c r="A197" s="16">
        <v>187</v>
      </c>
      <c r="B197" s="66">
        <v>170673</v>
      </c>
      <c r="C197" s="66" t="s">
        <v>33</v>
      </c>
      <c r="D197" s="17" t="s">
        <v>40</v>
      </c>
      <c r="E197" s="66" t="s">
        <v>91</v>
      </c>
      <c r="G197" s="71">
        <v>44279</v>
      </c>
      <c r="H197" s="66" t="s">
        <v>105</v>
      </c>
      <c r="K197" s="80" t="s">
        <v>145</v>
      </c>
      <c r="T197" s="83" t="s">
        <v>164</v>
      </c>
    </row>
    <row r="198" spans="1:20" x14ac:dyDescent="0.25">
      <c r="A198" s="16">
        <v>188</v>
      </c>
      <c r="B198" s="66">
        <v>153020021</v>
      </c>
      <c r="C198" s="66" t="s">
        <v>34</v>
      </c>
      <c r="D198" s="17" t="s">
        <v>40</v>
      </c>
      <c r="E198" s="66" t="s">
        <v>89</v>
      </c>
      <c r="G198" s="71">
        <v>44280</v>
      </c>
      <c r="H198" s="66" t="s">
        <v>202</v>
      </c>
      <c r="K198" s="80"/>
      <c r="T198" s="83" t="s">
        <v>160</v>
      </c>
    </row>
    <row r="199" spans="1:20" x14ac:dyDescent="0.25">
      <c r="A199" s="16">
        <v>189</v>
      </c>
      <c r="B199" s="66">
        <v>153030011</v>
      </c>
      <c r="C199" s="66" t="s">
        <v>57</v>
      </c>
      <c r="D199" s="17" t="s">
        <v>40</v>
      </c>
      <c r="E199" s="66" t="s">
        <v>89</v>
      </c>
      <c r="G199" s="71">
        <v>44280</v>
      </c>
      <c r="H199" s="66" t="s">
        <v>43</v>
      </c>
      <c r="K199" s="80"/>
      <c r="T199" s="83"/>
    </row>
    <row r="200" spans="1:20" x14ac:dyDescent="0.25">
      <c r="A200" s="16">
        <v>190</v>
      </c>
      <c r="B200" s="66">
        <v>153030012</v>
      </c>
      <c r="C200" s="66" t="s">
        <v>57</v>
      </c>
      <c r="D200" s="17" t="s">
        <v>40</v>
      </c>
      <c r="E200" s="66" t="s">
        <v>89</v>
      </c>
      <c r="G200" s="71">
        <v>44280</v>
      </c>
      <c r="H200" s="66" t="s">
        <v>43</v>
      </c>
      <c r="K200" s="80"/>
      <c r="T200" s="83"/>
    </row>
    <row r="201" spans="1:20" x14ac:dyDescent="0.25">
      <c r="A201" s="16">
        <v>191</v>
      </c>
      <c r="B201" s="66">
        <v>193040317</v>
      </c>
      <c r="C201" s="66" t="s">
        <v>179</v>
      </c>
      <c r="D201" s="17" t="s">
        <v>40</v>
      </c>
      <c r="E201" s="66" t="s">
        <v>89</v>
      </c>
      <c r="G201" s="71">
        <v>44280</v>
      </c>
      <c r="H201" s="66" t="s">
        <v>194</v>
      </c>
      <c r="K201" s="80"/>
      <c r="T201" s="83"/>
    </row>
    <row r="202" spans="1:20" x14ac:dyDescent="0.25">
      <c r="A202" s="16">
        <v>192</v>
      </c>
      <c r="B202" s="66">
        <v>193010211</v>
      </c>
      <c r="C202" s="66" t="s">
        <v>34</v>
      </c>
      <c r="D202" s="17" t="s">
        <v>40</v>
      </c>
      <c r="E202" s="66" t="s">
        <v>187</v>
      </c>
      <c r="G202" s="71">
        <v>44286</v>
      </c>
      <c r="H202" s="66" t="s">
        <v>128</v>
      </c>
      <c r="K202" s="80"/>
      <c r="T202" s="83" t="s">
        <v>230</v>
      </c>
    </row>
    <row r="203" spans="1:20" x14ac:dyDescent="0.25">
      <c r="A203" s="16">
        <v>193</v>
      </c>
      <c r="B203" s="66">
        <v>193010213</v>
      </c>
      <c r="C203" s="66" t="s">
        <v>34</v>
      </c>
      <c r="D203" s="17" t="s">
        <v>40</v>
      </c>
      <c r="E203" s="66" t="s">
        <v>187</v>
      </c>
      <c r="G203" s="71">
        <v>44286</v>
      </c>
      <c r="H203" s="66" t="s">
        <v>196</v>
      </c>
      <c r="K203" s="80"/>
      <c r="T203" s="83"/>
    </row>
    <row r="204" spans="1:20" x14ac:dyDescent="0.25">
      <c r="A204" s="16">
        <v>194</v>
      </c>
      <c r="B204" s="66">
        <v>153010120</v>
      </c>
      <c r="C204" s="66" t="s">
        <v>34</v>
      </c>
      <c r="D204" s="17" t="s">
        <v>40</v>
      </c>
      <c r="E204" s="66" t="s">
        <v>188</v>
      </c>
      <c r="G204" s="71">
        <v>44294</v>
      </c>
      <c r="H204" s="66" t="s">
        <v>200</v>
      </c>
      <c r="K204" s="80"/>
      <c r="T204" s="83" t="s">
        <v>231</v>
      </c>
    </row>
    <row r="205" spans="1:20" x14ac:dyDescent="0.25">
      <c r="A205" s="16">
        <v>195</v>
      </c>
      <c r="B205" s="66">
        <v>153040333</v>
      </c>
      <c r="C205" s="66" t="s">
        <v>179</v>
      </c>
      <c r="D205" s="17" t="s">
        <v>40</v>
      </c>
      <c r="E205" s="66" t="s">
        <v>189</v>
      </c>
      <c r="G205" s="71">
        <v>44294</v>
      </c>
      <c r="H205" s="66" t="s">
        <v>205</v>
      </c>
      <c r="K205" s="80"/>
      <c r="T205" s="83"/>
    </row>
    <row r="206" spans="1:20" x14ac:dyDescent="0.25">
      <c r="A206" s="16">
        <v>196</v>
      </c>
      <c r="B206" s="66">
        <v>153040340</v>
      </c>
      <c r="C206" s="66" t="s">
        <v>179</v>
      </c>
      <c r="D206" s="17" t="s">
        <v>40</v>
      </c>
      <c r="E206" s="66" t="s">
        <v>190</v>
      </c>
      <c r="G206" s="71">
        <v>44294</v>
      </c>
      <c r="H206" s="66" t="s">
        <v>194</v>
      </c>
      <c r="K206" s="80"/>
      <c r="T206" s="83" t="s">
        <v>232</v>
      </c>
    </row>
    <row r="207" spans="1:20" x14ac:dyDescent="0.25">
      <c r="A207" s="16">
        <v>197</v>
      </c>
      <c r="B207" s="66">
        <v>153040581</v>
      </c>
      <c r="C207" s="66" t="s">
        <v>179</v>
      </c>
      <c r="D207" s="17" t="s">
        <v>40</v>
      </c>
      <c r="E207" s="66" t="s">
        <v>100</v>
      </c>
      <c r="G207" s="71">
        <v>44312</v>
      </c>
      <c r="H207" s="66" t="s">
        <v>195</v>
      </c>
      <c r="K207" s="80"/>
      <c r="T207" s="380" t="s">
        <v>233</v>
      </c>
    </row>
    <row r="208" spans="1:20" x14ac:dyDescent="0.25">
      <c r="A208" s="16">
        <v>198</v>
      </c>
      <c r="B208" s="66">
        <v>153040582</v>
      </c>
      <c r="C208" s="66" t="s">
        <v>179</v>
      </c>
      <c r="D208" s="17" t="s">
        <v>40</v>
      </c>
      <c r="E208" s="66" t="s">
        <v>100</v>
      </c>
      <c r="G208" s="71">
        <v>44312</v>
      </c>
      <c r="H208" s="66" t="s">
        <v>63</v>
      </c>
      <c r="K208" s="80"/>
      <c r="T208" s="380"/>
    </row>
    <row r="209" spans="1:20" x14ac:dyDescent="0.25">
      <c r="A209" s="16">
        <v>199</v>
      </c>
      <c r="B209" s="66">
        <v>153010181</v>
      </c>
      <c r="C209" s="66" t="s">
        <v>34</v>
      </c>
      <c r="D209" s="17" t="s">
        <v>40</v>
      </c>
      <c r="E209" s="66" t="s">
        <v>82</v>
      </c>
      <c r="G209" s="71">
        <v>44348</v>
      </c>
      <c r="H209" s="66" t="s">
        <v>56</v>
      </c>
      <c r="K209" s="80"/>
      <c r="T209" s="380" t="s">
        <v>234</v>
      </c>
    </row>
    <row r="210" spans="1:20" x14ac:dyDescent="0.25">
      <c r="A210" s="16">
        <v>200</v>
      </c>
      <c r="B210" s="66">
        <v>153010184</v>
      </c>
      <c r="C210" s="66" t="s">
        <v>34</v>
      </c>
      <c r="D210" s="17" t="s">
        <v>40</v>
      </c>
      <c r="E210" s="66" t="s">
        <v>82</v>
      </c>
      <c r="G210" s="71">
        <v>44348</v>
      </c>
      <c r="H210" s="66" t="s">
        <v>56</v>
      </c>
      <c r="K210" s="80"/>
      <c r="T210" s="380"/>
    </row>
    <row r="211" spans="1:20" x14ac:dyDescent="0.25">
      <c r="A211" s="16">
        <v>201</v>
      </c>
      <c r="B211" s="66">
        <v>153010173</v>
      </c>
      <c r="C211" s="66" t="s">
        <v>34</v>
      </c>
      <c r="D211" s="17" t="s">
        <v>40</v>
      </c>
      <c r="E211" s="66" t="s">
        <v>94</v>
      </c>
      <c r="G211" s="71">
        <v>44357</v>
      </c>
      <c r="H211" s="66" t="s">
        <v>215</v>
      </c>
      <c r="K211" s="80"/>
      <c r="T211" s="83" t="s">
        <v>235</v>
      </c>
    </row>
    <row r="212" spans="1:20" x14ac:dyDescent="0.25">
      <c r="A212" s="16">
        <v>202</v>
      </c>
      <c r="B212" s="66">
        <v>153040187</v>
      </c>
      <c r="C212" s="66" t="s">
        <v>179</v>
      </c>
      <c r="D212" s="17" t="s">
        <v>40</v>
      </c>
      <c r="E212" s="66" t="s">
        <v>83</v>
      </c>
      <c r="G212" s="71">
        <v>44368</v>
      </c>
      <c r="H212" s="66" t="s">
        <v>56</v>
      </c>
      <c r="K212" s="80"/>
      <c r="T212" s="83" t="s">
        <v>236</v>
      </c>
    </row>
    <row r="213" spans="1:20" x14ac:dyDescent="0.25">
      <c r="A213" s="16">
        <v>203</v>
      </c>
      <c r="B213" s="66">
        <v>153040248</v>
      </c>
      <c r="C213" s="66" t="s">
        <v>179</v>
      </c>
      <c r="D213" s="17" t="s">
        <v>40</v>
      </c>
      <c r="E213" s="66" t="s">
        <v>191</v>
      </c>
      <c r="G213" s="74">
        <v>44397</v>
      </c>
      <c r="H213" s="66" t="s">
        <v>216</v>
      </c>
      <c r="K213" s="69"/>
      <c r="T213" s="377" t="s">
        <v>237</v>
      </c>
    </row>
    <row r="214" spans="1:20" x14ac:dyDescent="0.25">
      <c r="A214" s="16">
        <v>204</v>
      </c>
      <c r="B214" s="66">
        <v>153040249</v>
      </c>
      <c r="C214" s="66" t="s">
        <v>179</v>
      </c>
      <c r="D214" s="17" t="s">
        <v>40</v>
      </c>
      <c r="E214" s="66" t="s">
        <v>191</v>
      </c>
      <c r="G214" s="74">
        <v>44397</v>
      </c>
      <c r="H214" s="66" t="s">
        <v>194</v>
      </c>
      <c r="K214" s="69"/>
      <c r="T214" s="377"/>
    </row>
    <row r="215" spans="1:20" x14ac:dyDescent="0.25">
      <c r="A215" s="16">
        <v>205</v>
      </c>
      <c r="B215" s="66">
        <v>153040343</v>
      </c>
      <c r="C215" s="66" t="s">
        <v>179</v>
      </c>
      <c r="D215" s="17" t="s">
        <v>40</v>
      </c>
      <c r="E215" s="66" t="s">
        <v>191</v>
      </c>
      <c r="G215" s="74">
        <v>44397</v>
      </c>
      <c r="H215" s="66" t="s">
        <v>194</v>
      </c>
      <c r="K215" s="69"/>
      <c r="T215" s="377"/>
    </row>
    <row r="216" spans="1:20" x14ac:dyDescent="0.25">
      <c r="A216" s="16">
        <v>206</v>
      </c>
      <c r="B216" s="66">
        <v>153020028</v>
      </c>
      <c r="C216" s="66" t="s">
        <v>34</v>
      </c>
      <c r="D216" s="17" t="s">
        <v>40</v>
      </c>
      <c r="E216" s="66" t="s">
        <v>92</v>
      </c>
      <c r="G216" s="71">
        <v>44399</v>
      </c>
      <c r="H216" s="66" t="s">
        <v>202</v>
      </c>
      <c r="K216" s="80"/>
      <c r="T216" s="83" t="s">
        <v>238</v>
      </c>
    </row>
    <row r="217" spans="1:20" x14ac:dyDescent="0.25">
      <c r="A217" s="16">
        <v>207</v>
      </c>
      <c r="B217" s="66">
        <v>153040049</v>
      </c>
      <c r="C217" s="66" t="s">
        <v>179</v>
      </c>
      <c r="D217" s="17" t="s">
        <v>40</v>
      </c>
      <c r="E217" s="66" t="s">
        <v>91</v>
      </c>
      <c r="G217" s="71">
        <v>44400</v>
      </c>
      <c r="H217" s="66" t="s">
        <v>194</v>
      </c>
      <c r="K217" s="80"/>
      <c r="T217" s="380" t="s">
        <v>239</v>
      </c>
    </row>
    <row r="218" spans="1:20" x14ac:dyDescent="0.25">
      <c r="A218" s="16">
        <v>208</v>
      </c>
      <c r="B218" s="66">
        <v>153050003</v>
      </c>
      <c r="C218" s="66" t="s">
        <v>181</v>
      </c>
      <c r="D218" s="17" t="s">
        <v>40</v>
      </c>
      <c r="E218" s="66" t="s">
        <v>91</v>
      </c>
      <c r="G218" s="71">
        <v>44400</v>
      </c>
      <c r="H218" s="66" t="s">
        <v>217</v>
      </c>
      <c r="K218" s="80"/>
      <c r="T218" s="380"/>
    </row>
    <row r="219" spans="1:20" x14ac:dyDescent="0.25">
      <c r="A219" s="16">
        <v>209</v>
      </c>
      <c r="B219" s="66">
        <v>153010156</v>
      </c>
      <c r="C219" s="66" t="s">
        <v>34</v>
      </c>
      <c r="D219" s="17" t="s">
        <v>40</v>
      </c>
      <c r="E219" s="66" t="s">
        <v>94</v>
      </c>
      <c r="G219" s="71">
        <v>44400</v>
      </c>
      <c r="H219" s="66" t="s">
        <v>200</v>
      </c>
      <c r="K219" s="80"/>
      <c r="T219" s="380" t="s">
        <v>240</v>
      </c>
    </row>
    <row r="220" spans="1:20" x14ac:dyDescent="0.25">
      <c r="A220" s="16">
        <v>210</v>
      </c>
      <c r="B220" s="66">
        <v>153010158</v>
      </c>
      <c r="C220" s="66" t="s">
        <v>34</v>
      </c>
      <c r="D220" s="17" t="s">
        <v>40</v>
      </c>
      <c r="E220" s="66" t="s">
        <v>94</v>
      </c>
      <c r="G220" s="71">
        <v>44400</v>
      </c>
      <c r="H220" s="66" t="s">
        <v>200</v>
      </c>
      <c r="K220" s="80"/>
      <c r="T220" s="380"/>
    </row>
    <row r="221" spans="1:20" x14ac:dyDescent="0.25">
      <c r="A221" s="16">
        <v>211</v>
      </c>
      <c r="B221" s="66">
        <v>153030006</v>
      </c>
      <c r="C221" s="66" t="s">
        <v>34</v>
      </c>
      <c r="D221" s="17" t="s">
        <v>40</v>
      </c>
      <c r="E221" s="66" t="s">
        <v>101</v>
      </c>
      <c r="G221" s="74">
        <v>44364</v>
      </c>
      <c r="H221" s="66" t="s">
        <v>43</v>
      </c>
      <c r="K221" s="69"/>
      <c r="T221" s="377" t="s">
        <v>241</v>
      </c>
    </row>
    <row r="222" spans="1:20" x14ac:dyDescent="0.25">
      <c r="A222" s="16">
        <v>212</v>
      </c>
      <c r="B222" s="66">
        <v>153030007</v>
      </c>
      <c r="C222" s="66" t="s">
        <v>34</v>
      </c>
      <c r="D222" s="17" t="s">
        <v>40</v>
      </c>
      <c r="E222" s="66" t="s">
        <v>101</v>
      </c>
      <c r="G222" s="74">
        <v>44364</v>
      </c>
      <c r="H222" s="66" t="s">
        <v>43</v>
      </c>
      <c r="K222" s="69"/>
      <c r="T222" s="377"/>
    </row>
    <row r="223" spans="1:20" x14ac:dyDescent="0.25">
      <c r="A223" s="16">
        <v>213</v>
      </c>
      <c r="B223" s="66">
        <v>173030011</v>
      </c>
      <c r="C223" s="66" t="s">
        <v>57</v>
      </c>
      <c r="D223" s="17" t="s">
        <v>40</v>
      </c>
      <c r="E223" s="66" t="s">
        <v>101</v>
      </c>
      <c r="G223" s="74">
        <v>44364</v>
      </c>
      <c r="H223" s="69"/>
      <c r="K223" s="69">
        <v>2017</v>
      </c>
      <c r="T223" s="377"/>
    </row>
    <row r="224" spans="1:20" x14ac:dyDescent="0.25">
      <c r="A224" s="16">
        <v>214</v>
      </c>
      <c r="B224" s="66">
        <v>173030012</v>
      </c>
      <c r="C224" s="66" t="s">
        <v>57</v>
      </c>
      <c r="D224" s="17" t="s">
        <v>40</v>
      </c>
      <c r="E224" s="66" t="s">
        <v>101</v>
      </c>
      <c r="G224" s="74">
        <v>44364</v>
      </c>
      <c r="H224" s="69"/>
      <c r="K224" s="69">
        <v>2017</v>
      </c>
      <c r="T224" s="377"/>
    </row>
    <row r="225" spans="1:20" x14ac:dyDescent="0.25">
      <c r="A225" s="16">
        <v>215</v>
      </c>
      <c r="B225" s="66">
        <v>173030033</v>
      </c>
      <c r="C225" s="66" t="s">
        <v>57</v>
      </c>
      <c r="D225" s="17" t="s">
        <v>40</v>
      </c>
      <c r="E225" s="66" t="s">
        <v>101</v>
      </c>
      <c r="G225" s="74">
        <v>44364</v>
      </c>
      <c r="H225" s="69"/>
      <c r="K225" s="69">
        <v>2017</v>
      </c>
      <c r="T225" s="377"/>
    </row>
    <row r="226" spans="1:20" x14ac:dyDescent="0.25">
      <c r="A226" s="16">
        <v>216</v>
      </c>
      <c r="B226" s="66">
        <v>173030034</v>
      </c>
      <c r="C226" s="66" t="s">
        <v>57</v>
      </c>
      <c r="D226" s="17" t="s">
        <v>40</v>
      </c>
      <c r="E226" s="66" t="s">
        <v>101</v>
      </c>
      <c r="G226" s="74">
        <v>44364</v>
      </c>
      <c r="H226" s="69"/>
      <c r="K226" s="69">
        <v>2017</v>
      </c>
      <c r="T226" s="377"/>
    </row>
    <row r="227" spans="1:20" x14ac:dyDescent="0.25">
      <c r="A227" s="16">
        <v>217</v>
      </c>
      <c r="B227" s="66">
        <v>153010019</v>
      </c>
      <c r="C227" s="66" t="s">
        <v>34</v>
      </c>
      <c r="D227" s="17" t="s">
        <v>40</v>
      </c>
      <c r="E227" s="66" t="s">
        <v>91</v>
      </c>
      <c r="G227" s="74">
        <v>44476</v>
      </c>
      <c r="H227" s="69" t="s">
        <v>215</v>
      </c>
      <c r="K227" s="69"/>
      <c r="T227" s="377" t="s">
        <v>242</v>
      </c>
    </row>
    <row r="228" spans="1:20" x14ac:dyDescent="0.25">
      <c r="A228" s="16">
        <v>218</v>
      </c>
      <c r="B228" s="66">
        <v>153040046</v>
      </c>
      <c r="C228" s="66" t="s">
        <v>179</v>
      </c>
      <c r="D228" s="17" t="s">
        <v>40</v>
      </c>
      <c r="E228" s="66" t="s">
        <v>91</v>
      </c>
      <c r="G228" s="74">
        <v>44476</v>
      </c>
      <c r="H228" s="69" t="s">
        <v>205</v>
      </c>
      <c r="K228" s="69"/>
      <c r="T228" s="377"/>
    </row>
    <row r="229" spans="1:20" x14ac:dyDescent="0.25">
      <c r="A229" s="16">
        <v>219</v>
      </c>
      <c r="B229" s="66">
        <v>153040511</v>
      </c>
      <c r="C229" s="66" t="s">
        <v>179</v>
      </c>
      <c r="D229" s="17" t="s">
        <v>40</v>
      </c>
      <c r="E229" s="66" t="s">
        <v>94</v>
      </c>
      <c r="G229" s="74">
        <v>44483</v>
      </c>
      <c r="H229" s="69" t="s">
        <v>194</v>
      </c>
      <c r="K229" s="69"/>
      <c r="T229" s="377" t="s">
        <v>243</v>
      </c>
    </row>
    <row r="230" spans="1:20" x14ac:dyDescent="0.25">
      <c r="A230" s="16">
        <v>220</v>
      </c>
      <c r="B230" s="66">
        <v>183040180</v>
      </c>
      <c r="C230" s="66" t="s">
        <v>179</v>
      </c>
      <c r="D230" s="17" t="s">
        <v>40</v>
      </c>
      <c r="E230" s="66" t="s">
        <v>94</v>
      </c>
      <c r="G230" s="74">
        <v>44483</v>
      </c>
      <c r="H230" s="69" t="s">
        <v>218</v>
      </c>
      <c r="K230" s="69">
        <v>2018</v>
      </c>
      <c r="T230" s="377"/>
    </row>
    <row r="231" spans="1:20" x14ac:dyDescent="0.25">
      <c r="A231" s="16">
        <v>221</v>
      </c>
      <c r="B231" s="66">
        <v>173030023</v>
      </c>
      <c r="C231" s="66" t="s">
        <v>57</v>
      </c>
      <c r="D231" s="17" t="s">
        <v>40</v>
      </c>
      <c r="E231" s="66" t="s">
        <v>91</v>
      </c>
      <c r="G231" s="74">
        <v>44476</v>
      </c>
      <c r="H231" s="69"/>
      <c r="K231" s="69"/>
      <c r="T231" s="84"/>
    </row>
    <row r="232" spans="1:20" x14ac:dyDescent="0.25">
      <c r="A232" s="16">
        <v>222</v>
      </c>
      <c r="B232" s="66">
        <v>153040347</v>
      </c>
      <c r="C232" s="66" t="s">
        <v>179</v>
      </c>
      <c r="D232" s="17" t="s">
        <v>40</v>
      </c>
      <c r="E232" s="66" t="s">
        <v>191</v>
      </c>
      <c r="G232" s="74">
        <v>44485</v>
      </c>
      <c r="H232" s="69" t="s">
        <v>56</v>
      </c>
      <c r="K232" s="69"/>
      <c r="T232" s="377" t="s">
        <v>244</v>
      </c>
    </row>
    <row r="233" spans="1:20" x14ac:dyDescent="0.25">
      <c r="A233" s="16">
        <v>223</v>
      </c>
      <c r="B233" s="66">
        <v>173010169</v>
      </c>
      <c r="C233" s="66" t="s">
        <v>34</v>
      </c>
      <c r="D233" s="17" t="s">
        <v>40</v>
      </c>
      <c r="E233" s="66" t="s">
        <v>191</v>
      </c>
      <c r="G233" s="74">
        <v>44485</v>
      </c>
      <c r="H233" s="69" t="s">
        <v>56</v>
      </c>
      <c r="K233" s="69">
        <v>2017</v>
      </c>
      <c r="T233" s="377"/>
    </row>
    <row r="234" spans="1:20" x14ac:dyDescent="0.25">
      <c r="A234" s="16">
        <v>224</v>
      </c>
      <c r="B234" s="66">
        <v>183040164</v>
      </c>
      <c r="C234" s="66" t="s">
        <v>179</v>
      </c>
      <c r="D234" s="17" t="s">
        <v>40</v>
      </c>
      <c r="E234" s="66" t="s">
        <v>83</v>
      </c>
      <c r="G234" s="74">
        <v>44490</v>
      </c>
      <c r="H234" s="69" t="s">
        <v>56</v>
      </c>
      <c r="K234" s="69">
        <v>2018</v>
      </c>
      <c r="T234" s="85" t="s">
        <v>245</v>
      </c>
    </row>
    <row r="235" spans="1:20" x14ac:dyDescent="0.25">
      <c r="A235" s="16">
        <v>225</v>
      </c>
      <c r="B235" s="66">
        <v>193010221</v>
      </c>
      <c r="C235" s="66" t="s">
        <v>34</v>
      </c>
      <c r="D235" s="17" t="s">
        <v>40</v>
      </c>
      <c r="E235" s="66" t="s">
        <v>102</v>
      </c>
      <c r="G235" s="74">
        <v>44504</v>
      </c>
      <c r="H235" s="66" t="s">
        <v>196</v>
      </c>
      <c r="K235" s="69"/>
      <c r="T235" s="86" t="s">
        <v>246</v>
      </c>
    </row>
    <row r="236" spans="1:20" x14ac:dyDescent="0.25">
      <c r="A236" s="16">
        <v>226</v>
      </c>
      <c r="B236" s="66">
        <v>153040054</v>
      </c>
      <c r="C236" s="66" t="s">
        <v>179</v>
      </c>
      <c r="D236" s="17" t="s">
        <v>40</v>
      </c>
      <c r="E236" s="66" t="s">
        <v>192</v>
      </c>
      <c r="G236" s="74">
        <v>44518</v>
      </c>
      <c r="H236" s="69" t="s">
        <v>219</v>
      </c>
      <c r="K236" s="69"/>
      <c r="T236" s="69" t="s">
        <v>247</v>
      </c>
    </row>
    <row r="237" spans="1:20" x14ac:dyDescent="0.25">
      <c r="A237" s="16">
        <v>227</v>
      </c>
      <c r="B237" s="66">
        <v>153010066</v>
      </c>
      <c r="C237" s="66" t="s">
        <v>34</v>
      </c>
      <c r="D237" s="17" t="s">
        <v>40</v>
      </c>
      <c r="E237" s="66" t="s">
        <v>103</v>
      </c>
      <c r="G237" s="74">
        <v>44525</v>
      </c>
      <c r="H237" s="69" t="s">
        <v>56</v>
      </c>
      <c r="K237" s="69"/>
      <c r="T237" s="378" t="s">
        <v>248</v>
      </c>
    </row>
    <row r="238" spans="1:20" x14ac:dyDescent="0.25">
      <c r="A238" s="16">
        <v>228</v>
      </c>
      <c r="B238" s="66">
        <v>153010068</v>
      </c>
      <c r="C238" s="66" t="s">
        <v>34</v>
      </c>
      <c r="D238" s="17" t="s">
        <v>40</v>
      </c>
      <c r="E238" s="66" t="s">
        <v>103</v>
      </c>
      <c r="G238" s="74">
        <v>44525</v>
      </c>
      <c r="H238" s="69" t="s">
        <v>56</v>
      </c>
      <c r="K238" s="69"/>
      <c r="T238" s="378"/>
    </row>
    <row r="239" spans="1:20" x14ac:dyDescent="0.25">
      <c r="A239" s="16">
        <v>229</v>
      </c>
      <c r="B239" s="66">
        <v>153040214</v>
      </c>
      <c r="C239" s="66" t="s">
        <v>179</v>
      </c>
      <c r="D239" s="17" t="s">
        <v>40</v>
      </c>
      <c r="E239" s="66" t="s">
        <v>103</v>
      </c>
      <c r="G239" s="74">
        <v>44525</v>
      </c>
      <c r="H239" s="69" t="s">
        <v>194</v>
      </c>
      <c r="K239" s="69"/>
      <c r="T239" s="378"/>
    </row>
    <row r="240" spans="1:20" x14ac:dyDescent="0.25">
      <c r="A240" s="16">
        <v>230</v>
      </c>
      <c r="B240" s="66">
        <v>153040215</v>
      </c>
      <c r="C240" s="66" t="s">
        <v>179</v>
      </c>
      <c r="D240" s="17" t="s">
        <v>40</v>
      </c>
      <c r="E240" s="66" t="s">
        <v>103</v>
      </c>
      <c r="G240" s="74">
        <v>44525</v>
      </c>
      <c r="H240" s="69" t="s">
        <v>194</v>
      </c>
      <c r="K240" s="69"/>
      <c r="T240" s="378"/>
    </row>
    <row r="241" spans="1:20" x14ac:dyDescent="0.25">
      <c r="A241" s="16">
        <v>231</v>
      </c>
      <c r="B241" s="66">
        <v>173040088</v>
      </c>
      <c r="C241" s="66" t="s">
        <v>179</v>
      </c>
      <c r="D241" s="17" t="s">
        <v>40</v>
      </c>
      <c r="E241" s="66" t="s">
        <v>103</v>
      </c>
      <c r="G241" s="74">
        <v>44525</v>
      </c>
      <c r="H241" s="69" t="s">
        <v>218</v>
      </c>
      <c r="K241" s="69">
        <v>2017</v>
      </c>
      <c r="T241" s="378"/>
    </row>
    <row r="242" spans="1:20" x14ac:dyDescent="0.25">
      <c r="A242" s="16">
        <v>232</v>
      </c>
      <c r="B242" s="66">
        <v>193010203</v>
      </c>
      <c r="C242" s="66" t="s">
        <v>34</v>
      </c>
      <c r="D242" s="17" t="s">
        <v>40</v>
      </c>
      <c r="E242" s="66" t="s">
        <v>103</v>
      </c>
      <c r="G242" s="74">
        <v>44525</v>
      </c>
      <c r="H242" s="69" t="s">
        <v>215</v>
      </c>
      <c r="K242" s="69"/>
      <c r="T242" s="378"/>
    </row>
    <row r="243" spans="1:20" x14ac:dyDescent="0.25">
      <c r="A243" s="16">
        <v>233</v>
      </c>
      <c r="B243" s="66">
        <v>153040259</v>
      </c>
      <c r="C243" s="66" t="s">
        <v>179</v>
      </c>
      <c r="D243" s="17" t="s">
        <v>40</v>
      </c>
      <c r="E243" s="66" t="s">
        <v>95</v>
      </c>
      <c r="G243" s="74">
        <v>44525</v>
      </c>
      <c r="H243" s="69" t="s">
        <v>216</v>
      </c>
      <c r="K243" s="69"/>
      <c r="T243" s="379" t="s">
        <v>249</v>
      </c>
    </row>
    <row r="244" spans="1:20" x14ac:dyDescent="0.25">
      <c r="A244" s="16">
        <v>234</v>
      </c>
      <c r="B244" s="66">
        <v>153040264</v>
      </c>
      <c r="C244" s="66" t="s">
        <v>179</v>
      </c>
      <c r="D244" s="17" t="s">
        <v>40</v>
      </c>
      <c r="E244" s="66" t="s">
        <v>95</v>
      </c>
      <c r="G244" s="74">
        <v>44525</v>
      </c>
      <c r="H244" s="69" t="s">
        <v>220</v>
      </c>
      <c r="K244" s="69"/>
      <c r="T244" s="379"/>
    </row>
    <row r="245" spans="1:20" x14ac:dyDescent="0.25">
      <c r="A245" s="16">
        <v>235</v>
      </c>
      <c r="B245" s="66">
        <v>153040293</v>
      </c>
      <c r="C245" s="66" t="s">
        <v>179</v>
      </c>
      <c r="D245" s="17" t="s">
        <v>40</v>
      </c>
      <c r="E245" s="66" t="s">
        <v>95</v>
      </c>
      <c r="G245" s="74">
        <v>44525</v>
      </c>
      <c r="H245" s="69" t="s">
        <v>198</v>
      </c>
      <c r="K245" s="69"/>
      <c r="T245" s="379"/>
    </row>
    <row r="246" spans="1:20" x14ac:dyDescent="0.25">
      <c r="A246" s="16">
        <v>236</v>
      </c>
      <c r="B246" s="35">
        <v>153010010</v>
      </c>
      <c r="C246" s="69" t="s">
        <v>34</v>
      </c>
      <c r="D246" s="17" t="s">
        <v>40</v>
      </c>
      <c r="E246" s="69" t="s">
        <v>193</v>
      </c>
      <c r="G246" s="74">
        <v>44581</v>
      </c>
      <c r="H246" s="69" t="s">
        <v>56</v>
      </c>
      <c r="K246" s="69"/>
      <c r="T246" s="378" t="s">
        <v>250</v>
      </c>
    </row>
    <row r="247" spans="1:20" x14ac:dyDescent="0.25">
      <c r="A247" s="16">
        <v>237</v>
      </c>
      <c r="B247" s="35">
        <v>153010011</v>
      </c>
      <c r="C247" s="69" t="s">
        <v>34</v>
      </c>
      <c r="D247" s="17" t="s">
        <v>40</v>
      </c>
      <c r="E247" s="69" t="s">
        <v>193</v>
      </c>
      <c r="G247" s="74">
        <v>44581</v>
      </c>
      <c r="H247" s="69" t="s">
        <v>56</v>
      </c>
      <c r="K247" s="69"/>
      <c r="T247" s="378"/>
    </row>
    <row r="248" spans="1:20" x14ac:dyDescent="0.25">
      <c r="A248" s="16">
        <v>238</v>
      </c>
      <c r="B248" s="35">
        <v>153010444</v>
      </c>
      <c r="C248" s="69" t="s">
        <v>179</v>
      </c>
      <c r="D248" s="17" t="s">
        <v>40</v>
      </c>
      <c r="E248" s="69" t="s">
        <v>60</v>
      </c>
      <c r="G248" s="74">
        <v>44628</v>
      </c>
      <c r="H248" s="69" t="s">
        <v>105</v>
      </c>
      <c r="K248" s="69"/>
      <c r="T248" s="69" t="s">
        <v>251</v>
      </c>
    </row>
    <row r="249" spans="1:20" x14ac:dyDescent="0.25">
      <c r="A249" s="16">
        <v>239</v>
      </c>
      <c r="B249" s="35">
        <v>173030027</v>
      </c>
      <c r="C249" s="69" t="s">
        <v>57</v>
      </c>
      <c r="D249" s="17" t="s">
        <v>40</v>
      </c>
      <c r="E249" s="69" t="s">
        <v>94</v>
      </c>
      <c r="G249" s="74">
        <v>44657</v>
      </c>
      <c r="H249" s="69" t="s">
        <v>204</v>
      </c>
      <c r="K249" s="69">
        <v>2017</v>
      </c>
      <c r="T249" s="69" t="s">
        <v>161</v>
      </c>
    </row>
    <row r="250" spans="1:20" x14ac:dyDescent="0.25">
      <c r="A250" s="16">
        <v>240</v>
      </c>
      <c r="B250" s="35">
        <v>183050068</v>
      </c>
      <c r="C250" s="69" t="s">
        <v>181</v>
      </c>
      <c r="D250" s="17" t="s">
        <v>40</v>
      </c>
      <c r="E250" s="69" t="s">
        <v>94</v>
      </c>
      <c r="G250" s="74">
        <v>44658</v>
      </c>
      <c r="H250" s="69" t="s">
        <v>217</v>
      </c>
      <c r="K250" s="69">
        <v>2018</v>
      </c>
      <c r="T250" s="69" t="s">
        <v>160</v>
      </c>
    </row>
    <row r="251" spans="1:20" x14ac:dyDescent="0.25">
      <c r="A251" s="16">
        <v>241</v>
      </c>
      <c r="B251" s="35">
        <v>173030022</v>
      </c>
      <c r="C251" s="69" t="s">
        <v>57</v>
      </c>
      <c r="D251" s="17" t="s">
        <v>40</v>
      </c>
      <c r="E251" s="69" t="s">
        <v>94</v>
      </c>
      <c r="G251" s="74">
        <v>44658</v>
      </c>
      <c r="H251" s="69" t="s">
        <v>221</v>
      </c>
      <c r="K251" s="69">
        <v>2017</v>
      </c>
      <c r="T251" s="69" t="s">
        <v>252</v>
      </c>
    </row>
  </sheetData>
  <sheetProtection password="A298" sheet="1" objects="1" scenarios="1" selectLockedCells="1" selectUnlockedCells="1"/>
  <mergeCells count="41">
    <mergeCell ref="Q1:T1"/>
    <mergeCell ref="A2:C2"/>
    <mergeCell ref="A3:C3"/>
    <mergeCell ref="A4:T4"/>
    <mergeCell ref="A5:T5"/>
    <mergeCell ref="F7:F9"/>
    <mergeCell ref="H7:H9"/>
    <mergeCell ref="I7:I9"/>
    <mergeCell ref="J7:J9"/>
    <mergeCell ref="A1:C1"/>
    <mergeCell ref="A7:A9"/>
    <mergeCell ref="B7:B9"/>
    <mergeCell ref="C7:C9"/>
    <mergeCell ref="D7:D9"/>
    <mergeCell ref="E7:E9"/>
    <mergeCell ref="G7:G9"/>
    <mergeCell ref="K7:K9"/>
    <mergeCell ref="O7:R7"/>
    <mergeCell ref="S7:S9"/>
    <mergeCell ref="T7:T9"/>
    <mergeCell ref="L8:M8"/>
    <mergeCell ref="N8:N9"/>
    <mergeCell ref="O8:O9"/>
    <mergeCell ref="P8:Q8"/>
    <mergeCell ref="R8:R9"/>
    <mergeCell ref="L7:N7"/>
    <mergeCell ref="T113:T114"/>
    <mergeCell ref="T115:T116"/>
    <mergeCell ref="T120:T121"/>
    <mergeCell ref="T207:T208"/>
    <mergeCell ref="T209:T210"/>
    <mergeCell ref="T213:T215"/>
    <mergeCell ref="T217:T218"/>
    <mergeCell ref="T219:T220"/>
    <mergeCell ref="T221:T226"/>
    <mergeCell ref="T227:T228"/>
    <mergeCell ref="T229:T230"/>
    <mergeCell ref="T232:T233"/>
    <mergeCell ref="T237:T242"/>
    <mergeCell ref="T243:T245"/>
    <mergeCell ref="T246:T24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50"/>
  <sheetViews>
    <sheetView workbookViewId="0">
      <pane ySplit="1" topLeftCell="A2" activePane="bottomLeft" state="frozen"/>
      <selection pane="bottomLeft" activeCell="A2" sqref="A2:C2"/>
    </sheetView>
  </sheetViews>
  <sheetFormatPr defaultColWidth="9.28515625" defaultRowHeight="15" x14ac:dyDescent="0.25"/>
  <cols>
    <col min="1" max="1" width="4" style="90" bestFit="1" customWidth="1"/>
    <col min="2" max="2" width="11" style="96" bestFit="1" customWidth="1"/>
    <col min="3" max="3" width="15.28515625" style="90" bestFit="1" customWidth="1"/>
    <col min="4" max="4" width="6.7109375" style="90" bestFit="1" customWidth="1"/>
    <col min="5" max="5" width="19.7109375" style="91" bestFit="1" customWidth="1"/>
    <col min="6" max="6" width="0" style="90" hidden="1" customWidth="1"/>
    <col min="7" max="7" width="11.28515625" style="90" bestFit="1" customWidth="1"/>
    <col min="8" max="8" width="26" style="91" bestFit="1" customWidth="1"/>
    <col min="9" max="10" width="6.7109375" style="90" customWidth="1"/>
    <col min="11" max="11" width="6.7109375" style="91" customWidth="1"/>
    <col min="12" max="12" width="17" style="90" customWidth="1"/>
    <col min="13" max="19" width="6.7109375" style="90" customWidth="1"/>
    <col min="20" max="20" width="24.7109375" style="92" customWidth="1"/>
    <col min="21" max="16384" width="9.28515625" style="90"/>
  </cols>
  <sheetData>
    <row r="1" spans="1:20" s="87" customFormat="1" ht="19.5" customHeight="1" x14ac:dyDescent="0.25">
      <c r="A1" s="412" t="s">
        <v>0</v>
      </c>
      <c r="B1" s="412"/>
      <c r="C1" s="412"/>
      <c r="D1" s="98"/>
      <c r="E1" s="99"/>
      <c r="F1" s="98"/>
      <c r="G1" s="98"/>
      <c r="H1" s="163"/>
      <c r="I1" s="100"/>
      <c r="J1" s="100"/>
      <c r="K1" s="100"/>
      <c r="L1" s="100"/>
      <c r="M1" s="101"/>
      <c r="N1" s="100"/>
      <c r="O1" s="100"/>
      <c r="P1" s="100"/>
      <c r="Q1" s="413" t="s">
        <v>264</v>
      </c>
      <c r="R1" s="413"/>
      <c r="S1" s="413"/>
      <c r="T1" s="413"/>
    </row>
    <row r="2" spans="1:20" s="87" customFormat="1" x14ac:dyDescent="0.25">
      <c r="A2" s="408" t="s">
        <v>1</v>
      </c>
      <c r="B2" s="408"/>
      <c r="C2" s="408"/>
      <c r="D2" s="100"/>
      <c r="E2" s="100"/>
      <c r="F2" s="100"/>
      <c r="G2" s="100"/>
      <c r="H2" s="102"/>
      <c r="I2" s="100"/>
      <c r="J2" s="100"/>
      <c r="K2" s="100"/>
      <c r="L2" s="100"/>
      <c r="M2" s="101"/>
      <c r="N2" s="100"/>
      <c r="O2" s="100"/>
      <c r="P2" s="100"/>
      <c r="Q2" s="408" t="s">
        <v>391</v>
      </c>
      <c r="R2" s="408"/>
      <c r="S2" s="408"/>
      <c r="T2" s="408"/>
    </row>
    <row r="3" spans="1:20" s="87" customFormat="1" x14ac:dyDescent="0.25">
      <c r="A3" s="414"/>
      <c r="B3" s="414"/>
      <c r="C3" s="414"/>
      <c r="D3" s="98"/>
      <c r="E3" s="98"/>
      <c r="F3" s="98"/>
      <c r="G3" s="98"/>
      <c r="H3" s="102"/>
      <c r="I3" s="100"/>
      <c r="J3" s="100"/>
      <c r="K3" s="100"/>
      <c r="L3" s="100"/>
      <c r="M3" s="101"/>
      <c r="N3" s="100"/>
      <c r="O3" s="100"/>
      <c r="P3" s="100"/>
      <c r="Q3" s="100"/>
      <c r="R3" s="100"/>
      <c r="S3" s="100"/>
      <c r="T3" s="93"/>
    </row>
    <row r="4" spans="1:20" s="87" customFormat="1" ht="15.75" x14ac:dyDescent="0.25">
      <c r="A4" s="415" t="s">
        <v>2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5"/>
    </row>
    <row r="5" spans="1:20" s="87" customFormat="1" ht="15.75" x14ac:dyDescent="0.25">
      <c r="A5" s="397" t="s">
        <v>3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</row>
    <row r="6" spans="1:20" s="87" customFormat="1" x14ac:dyDescent="0.25">
      <c r="A6" s="102"/>
      <c r="B6" s="100"/>
      <c r="C6" s="100"/>
      <c r="D6" s="100"/>
      <c r="E6" s="100"/>
      <c r="F6" s="100"/>
      <c r="G6" s="100"/>
      <c r="H6" s="102"/>
      <c r="I6" s="100"/>
      <c r="J6" s="100"/>
      <c r="K6" s="100"/>
      <c r="L6" s="103"/>
      <c r="M6" s="104"/>
      <c r="N6" s="103"/>
      <c r="O6" s="103"/>
      <c r="P6" s="103"/>
      <c r="Q6" s="103"/>
      <c r="R6" s="103"/>
      <c r="S6" s="100"/>
      <c r="T6" s="105"/>
    </row>
    <row r="7" spans="1:20" s="87" customFormat="1" ht="42" customHeight="1" x14ac:dyDescent="0.25">
      <c r="A7" s="400" t="s">
        <v>4</v>
      </c>
      <c r="B7" s="400" t="s">
        <v>5</v>
      </c>
      <c r="C7" s="409" t="s">
        <v>6</v>
      </c>
      <c r="D7" s="409" t="s">
        <v>7</v>
      </c>
      <c r="E7" s="409" t="s">
        <v>8</v>
      </c>
      <c r="F7" s="400" t="s">
        <v>9</v>
      </c>
      <c r="G7" s="409" t="s">
        <v>10</v>
      </c>
      <c r="H7" s="400" t="s">
        <v>11</v>
      </c>
      <c r="I7" s="400" t="s">
        <v>12</v>
      </c>
      <c r="J7" s="400" t="s">
        <v>13</v>
      </c>
      <c r="K7" s="400" t="s">
        <v>14</v>
      </c>
      <c r="L7" s="403" t="s">
        <v>15</v>
      </c>
      <c r="M7" s="404"/>
      <c r="N7" s="405"/>
      <c r="O7" s="403" t="s">
        <v>16</v>
      </c>
      <c r="P7" s="404"/>
      <c r="Q7" s="404"/>
      <c r="R7" s="405"/>
      <c r="S7" s="400" t="s">
        <v>17</v>
      </c>
      <c r="T7" s="400" t="s">
        <v>18</v>
      </c>
    </row>
    <row r="8" spans="1:20" s="87" customFormat="1" x14ac:dyDescent="0.25">
      <c r="A8" s="401"/>
      <c r="B8" s="401"/>
      <c r="C8" s="410"/>
      <c r="D8" s="410"/>
      <c r="E8" s="410"/>
      <c r="F8" s="410"/>
      <c r="G8" s="410"/>
      <c r="H8" s="401"/>
      <c r="I8" s="401"/>
      <c r="J8" s="401"/>
      <c r="K8" s="401"/>
      <c r="L8" s="406" t="s">
        <v>19</v>
      </c>
      <c r="M8" s="407"/>
      <c r="N8" s="400" t="s">
        <v>20</v>
      </c>
      <c r="O8" s="400" t="s">
        <v>21</v>
      </c>
      <c r="P8" s="406" t="s">
        <v>22</v>
      </c>
      <c r="Q8" s="407"/>
      <c r="R8" s="400" t="s">
        <v>23</v>
      </c>
      <c r="S8" s="401"/>
      <c r="T8" s="401"/>
    </row>
    <row r="9" spans="1:20" s="87" customFormat="1" ht="38.25" x14ac:dyDescent="0.25">
      <c r="A9" s="402"/>
      <c r="B9" s="402"/>
      <c r="C9" s="411"/>
      <c r="D9" s="411"/>
      <c r="E9" s="411"/>
      <c r="F9" s="411"/>
      <c r="G9" s="411"/>
      <c r="H9" s="402"/>
      <c r="I9" s="402"/>
      <c r="J9" s="402"/>
      <c r="K9" s="402"/>
      <c r="L9" s="88" t="s">
        <v>24</v>
      </c>
      <c r="M9" s="89" t="s">
        <v>25</v>
      </c>
      <c r="N9" s="402"/>
      <c r="O9" s="402"/>
      <c r="P9" s="88" t="s">
        <v>26</v>
      </c>
      <c r="Q9" s="88" t="s">
        <v>27</v>
      </c>
      <c r="R9" s="402"/>
      <c r="S9" s="402"/>
      <c r="T9" s="402"/>
    </row>
    <row r="10" spans="1:20" ht="18" customHeight="1" x14ac:dyDescent="0.25">
      <c r="A10" s="106">
        <v>1</v>
      </c>
      <c r="B10" s="107" t="s">
        <v>77</v>
      </c>
      <c r="C10" s="94" t="s">
        <v>180</v>
      </c>
      <c r="D10" s="108" t="s">
        <v>40</v>
      </c>
      <c r="E10" s="109" t="s">
        <v>182</v>
      </c>
      <c r="F10" s="108"/>
      <c r="G10" s="110">
        <v>43634</v>
      </c>
      <c r="H10" s="109"/>
      <c r="I10" s="111"/>
      <c r="J10" s="111"/>
      <c r="K10" s="112"/>
      <c r="L10" s="111"/>
      <c r="M10" s="111"/>
      <c r="N10" s="111"/>
      <c r="O10" s="111"/>
      <c r="P10" s="111"/>
      <c r="Q10" s="111"/>
      <c r="R10" s="111"/>
      <c r="S10" s="111"/>
      <c r="T10" s="94"/>
    </row>
    <row r="11" spans="1:20" s="97" customFormat="1" ht="18" customHeight="1" x14ac:dyDescent="0.25">
      <c r="A11" s="113">
        <v>2</v>
      </c>
      <c r="B11" s="114">
        <v>153040448</v>
      </c>
      <c r="C11" s="115" t="s">
        <v>62</v>
      </c>
      <c r="D11" s="116" t="s">
        <v>40</v>
      </c>
      <c r="E11" s="116" t="s">
        <v>60</v>
      </c>
      <c r="F11" s="116"/>
      <c r="G11" s="117">
        <v>44545</v>
      </c>
      <c r="H11" s="113" t="s">
        <v>63</v>
      </c>
      <c r="I11" s="115"/>
      <c r="J11" s="115"/>
      <c r="K11" s="116"/>
      <c r="L11" s="115"/>
      <c r="M11" s="115"/>
      <c r="N11" s="115"/>
      <c r="O11" s="115"/>
      <c r="P11" s="115"/>
      <c r="Q11" s="115"/>
      <c r="R11" s="115"/>
      <c r="S11" s="115"/>
      <c r="T11" s="118"/>
    </row>
    <row r="12" spans="1:20" s="97" customFormat="1" ht="18" customHeight="1" x14ac:dyDescent="0.25">
      <c r="A12" s="113">
        <v>3</v>
      </c>
      <c r="B12" s="114">
        <v>153040313</v>
      </c>
      <c r="C12" s="115" t="s">
        <v>62</v>
      </c>
      <c r="D12" s="116" t="s">
        <v>40</v>
      </c>
      <c r="E12" s="116" t="s">
        <v>42</v>
      </c>
      <c r="F12" s="116"/>
      <c r="G12" s="117">
        <v>44291</v>
      </c>
      <c r="H12" s="113" t="s">
        <v>63</v>
      </c>
      <c r="I12" s="115"/>
      <c r="J12" s="115"/>
      <c r="K12" s="116"/>
      <c r="L12" s="115"/>
      <c r="M12" s="115"/>
      <c r="N12" s="115"/>
      <c r="O12" s="115"/>
      <c r="P12" s="115"/>
      <c r="Q12" s="115"/>
      <c r="R12" s="115"/>
      <c r="S12" s="115"/>
      <c r="T12" s="118"/>
    </row>
    <row r="13" spans="1:20" s="97" customFormat="1" ht="18" customHeight="1" x14ac:dyDescent="0.25">
      <c r="A13" s="113">
        <v>4</v>
      </c>
      <c r="B13" s="114">
        <v>153040314</v>
      </c>
      <c r="C13" s="115" t="s">
        <v>62</v>
      </c>
      <c r="D13" s="116" t="s">
        <v>40</v>
      </c>
      <c r="E13" s="116" t="s">
        <v>42</v>
      </c>
      <c r="F13" s="116"/>
      <c r="G13" s="117">
        <v>44291</v>
      </c>
      <c r="H13" s="113" t="s">
        <v>63</v>
      </c>
      <c r="I13" s="115"/>
      <c r="J13" s="115"/>
      <c r="K13" s="116"/>
      <c r="L13" s="115"/>
      <c r="M13" s="115"/>
      <c r="N13" s="115"/>
      <c r="O13" s="115"/>
      <c r="P13" s="115"/>
      <c r="Q13" s="115"/>
      <c r="R13" s="115"/>
      <c r="S13" s="115"/>
      <c r="T13" s="118"/>
    </row>
    <row r="14" spans="1:20" s="97" customFormat="1" ht="18" customHeight="1" x14ac:dyDescent="0.25">
      <c r="A14" s="113">
        <v>5</v>
      </c>
      <c r="B14" s="114">
        <v>153010117</v>
      </c>
      <c r="C14" s="115" t="s">
        <v>62</v>
      </c>
      <c r="D14" s="116" t="s">
        <v>40</v>
      </c>
      <c r="E14" s="116" t="s">
        <v>66</v>
      </c>
      <c r="F14" s="116"/>
      <c r="G14" s="117">
        <v>44308</v>
      </c>
      <c r="H14" s="113" t="s">
        <v>56</v>
      </c>
      <c r="I14" s="115"/>
      <c r="J14" s="115"/>
      <c r="K14" s="116"/>
      <c r="L14" s="115"/>
      <c r="M14" s="115"/>
      <c r="N14" s="115"/>
      <c r="O14" s="115"/>
      <c r="P14" s="115"/>
      <c r="Q14" s="115"/>
      <c r="R14" s="115"/>
      <c r="S14" s="115"/>
      <c r="T14" s="118"/>
    </row>
    <row r="15" spans="1:20" s="97" customFormat="1" ht="18" customHeight="1" x14ac:dyDescent="0.25">
      <c r="A15" s="113">
        <v>6</v>
      </c>
      <c r="B15" s="114">
        <v>153040208</v>
      </c>
      <c r="C15" s="115" t="s">
        <v>62</v>
      </c>
      <c r="D15" s="116" t="s">
        <v>40</v>
      </c>
      <c r="E15" s="116" t="s">
        <v>74</v>
      </c>
      <c r="F15" s="116"/>
      <c r="G15" s="117">
        <v>44293</v>
      </c>
      <c r="H15" s="113" t="s">
        <v>35</v>
      </c>
      <c r="I15" s="115"/>
      <c r="J15" s="115"/>
      <c r="K15" s="116"/>
      <c r="L15" s="115"/>
      <c r="M15" s="115"/>
      <c r="N15" s="115"/>
      <c r="O15" s="115"/>
      <c r="P15" s="115"/>
      <c r="Q15" s="115"/>
      <c r="R15" s="115"/>
      <c r="S15" s="115"/>
      <c r="T15" s="118"/>
    </row>
    <row r="16" spans="1:20" s="97" customFormat="1" ht="18" customHeight="1" x14ac:dyDescent="0.25">
      <c r="A16" s="113">
        <v>7</v>
      </c>
      <c r="B16" s="114">
        <v>153040218</v>
      </c>
      <c r="C16" s="115" t="s">
        <v>62</v>
      </c>
      <c r="D16" s="116" t="s">
        <v>40</v>
      </c>
      <c r="E16" s="116" t="s">
        <v>74</v>
      </c>
      <c r="F16" s="116"/>
      <c r="G16" s="117">
        <v>44293</v>
      </c>
      <c r="H16" s="113" t="s">
        <v>56</v>
      </c>
      <c r="I16" s="115"/>
      <c r="J16" s="115"/>
      <c r="K16" s="116"/>
      <c r="L16" s="115"/>
      <c r="M16" s="115"/>
      <c r="N16" s="115"/>
      <c r="O16" s="115"/>
      <c r="P16" s="115"/>
      <c r="Q16" s="115"/>
      <c r="R16" s="115"/>
      <c r="S16" s="115"/>
      <c r="T16" s="118"/>
    </row>
    <row r="17" spans="1:20" s="97" customFormat="1" ht="18" customHeight="1" x14ac:dyDescent="0.25">
      <c r="A17" s="113">
        <v>8</v>
      </c>
      <c r="B17" s="114">
        <v>153040219</v>
      </c>
      <c r="C17" s="115" t="s">
        <v>62</v>
      </c>
      <c r="D17" s="116" t="s">
        <v>40</v>
      </c>
      <c r="E17" s="116" t="s">
        <v>74</v>
      </c>
      <c r="F17" s="116"/>
      <c r="G17" s="117">
        <v>44293</v>
      </c>
      <c r="H17" s="113" t="s">
        <v>56</v>
      </c>
      <c r="I17" s="115"/>
      <c r="J17" s="115"/>
      <c r="K17" s="116"/>
      <c r="L17" s="115"/>
      <c r="M17" s="115"/>
      <c r="N17" s="115"/>
      <c r="O17" s="115"/>
      <c r="P17" s="115"/>
      <c r="Q17" s="115"/>
      <c r="R17" s="115"/>
      <c r="S17" s="115"/>
      <c r="T17" s="118"/>
    </row>
    <row r="18" spans="1:20" s="97" customFormat="1" ht="18" customHeight="1" x14ac:dyDescent="0.25">
      <c r="A18" s="113">
        <v>9</v>
      </c>
      <c r="B18" s="114">
        <v>173040064</v>
      </c>
      <c r="C18" s="115" t="s">
        <v>73</v>
      </c>
      <c r="D18" s="116" t="s">
        <v>40</v>
      </c>
      <c r="E18" s="116" t="s">
        <v>67</v>
      </c>
      <c r="F18" s="116"/>
      <c r="G18" s="117">
        <v>44295</v>
      </c>
      <c r="H18" s="113"/>
      <c r="I18" s="115"/>
      <c r="J18" s="115"/>
      <c r="K18" s="116">
        <v>2017</v>
      </c>
      <c r="L18" s="115"/>
      <c r="M18" s="115"/>
      <c r="N18" s="115"/>
      <c r="O18" s="115"/>
      <c r="P18" s="115"/>
      <c r="Q18" s="115"/>
      <c r="R18" s="115"/>
      <c r="S18" s="115"/>
      <c r="T18" s="118"/>
    </row>
    <row r="19" spans="1:20" s="97" customFormat="1" ht="18" customHeight="1" x14ac:dyDescent="0.25">
      <c r="A19" s="113">
        <v>10</v>
      </c>
      <c r="B19" s="114">
        <v>153040207</v>
      </c>
      <c r="C19" s="115" t="s">
        <v>73</v>
      </c>
      <c r="D19" s="116" t="s">
        <v>40</v>
      </c>
      <c r="E19" s="116" t="s">
        <v>74</v>
      </c>
      <c r="F19" s="116"/>
      <c r="G19" s="117">
        <v>44293</v>
      </c>
      <c r="H19" s="113" t="s">
        <v>35</v>
      </c>
      <c r="I19" s="115"/>
      <c r="J19" s="115"/>
      <c r="K19" s="116"/>
      <c r="L19" s="115"/>
      <c r="M19" s="115"/>
      <c r="N19" s="115"/>
      <c r="O19" s="115"/>
      <c r="P19" s="115"/>
      <c r="Q19" s="115"/>
      <c r="R19" s="115"/>
      <c r="S19" s="115"/>
      <c r="T19" s="118"/>
    </row>
    <row r="20" spans="1:20" ht="18" customHeight="1" x14ac:dyDescent="0.25">
      <c r="A20" s="119">
        <v>11</v>
      </c>
      <c r="B20" s="120">
        <v>153040511</v>
      </c>
      <c r="C20" s="95" t="s">
        <v>179</v>
      </c>
      <c r="D20" s="121" t="s">
        <v>40</v>
      </c>
      <c r="E20" s="122" t="s">
        <v>182</v>
      </c>
      <c r="F20" s="121"/>
      <c r="G20" s="123">
        <v>43571</v>
      </c>
      <c r="H20" s="122" t="s">
        <v>194</v>
      </c>
      <c r="I20" s="124"/>
      <c r="J20" s="124"/>
      <c r="K20" s="125"/>
      <c r="L20" s="124"/>
      <c r="M20" s="124"/>
      <c r="N20" s="124"/>
      <c r="O20" s="124"/>
      <c r="P20" s="124"/>
      <c r="Q20" s="124"/>
      <c r="R20" s="124"/>
      <c r="S20" s="124"/>
      <c r="T20" s="95"/>
    </row>
    <row r="21" spans="1:20" ht="18" customHeight="1" x14ac:dyDescent="0.25">
      <c r="A21" s="119">
        <v>12</v>
      </c>
      <c r="B21" s="120">
        <v>153040588</v>
      </c>
      <c r="C21" s="95" t="s">
        <v>179</v>
      </c>
      <c r="D21" s="121" t="s">
        <v>40</v>
      </c>
      <c r="E21" s="122" t="s">
        <v>258</v>
      </c>
      <c r="F21" s="121"/>
      <c r="G21" s="123">
        <v>43620</v>
      </c>
      <c r="H21" s="122" t="s">
        <v>194</v>
      </c>
      <c r="I21" s="124"/>
      <c r="J21" s="124"/>
      <c r="K21" s="125"/>
      <c r="L21" s="124"/>
      <c r="M21" s="124"/>
      <c r="N21" s="124"/>
      <c r="O21" s="124"/>
      <c r="P21" s="124"/>
      <c r="Q21" s="124"/>
      <c r="R21" s="124"/>
      <c r="S21" s="124"/>
      <c r="T21" s="95"/>
    </row>
    <row r="22" spans="1:20" ht="18" customHeight="1" x14ac:dyDescent="0.25">
      <c r="A22" s="119">
        <v>13</v>
      </c>
      <c r="B22" s="120">
        <v>153040602</v>
      </c>
      <c r="C22" s="95" t="s">
        <v>179</v>
      </c>
      <c r="D22" s="121" t="s">
        <v>40</v>
      </c>
      <c r="E22" s="122" t="s">
        <v>258</v>
      </c>
      <c r="F22" s="121"/>
      <c r="G22" s="123">
        <v>43620</v>
      </c>
      <c r="H22" s="122" t="s">
        <v>195</v>
      </c>
      <c r="I22" s="124"/>
      <c r="J22" s="124"/>
      <c r="K22" s="125"/>
      <c r="L22" s="124"/>
      <c r="M22" s="124"/>
      <c r="N22" s="124"/>
      <c r="O22" s="124"/>
      <c r="P22" s="124"/>
      <c r="Q22" s="124"/>
      <c r="R22" s="124"/>
      <c r="S22" s="124"/>
      <c r="T22" s="95"/>
    </row>
    <row r="23" spans="1:20" ht="18" customHeight="1" x14ac:dyDescent="0.25">
      <c r="A23" s="119">
        <v>14</v>
      </c>
      <c r="B23" s="120">
        <v>153040600</v>
      </c>
      <c r="C23" s="95" t="s">
        <v>179</v>
      </c>
      <c r="D23" s="121" t="s">
        <v>40</v>
      </c>
      <c r="E23" s="122" t="s">
        <v>258</v>
      </c>
      <c r="F23" s="121"/>
      <c r="G23" s="123">
        <v>43635</v>
      </c>
      <c r="H23" s="126" t="s">
        <v>197</v>
      </c>
      <c r="I23" s="124"/>
      <c r="J23" s="124"/>
      <c r="K23" s="126"/>
      <c r="L23" s="124"/>
      <c r="M23" s="124"/>
      <c r="N23" s="124"/>
      <c r="O23" s="124"/>
      <c r="P23" s="124"/>
      <c r="Q23" s="124"/>
      <c r="R23" s="124"/>
      <c r="S23" s="124"/>
      <c r="T23" s="95"/>
    </row>
    <row r="24" spans="1:20" ht="18" customHeight="1" x14ac:dyDescent="0.25">
      <c r="A24" s="119">
        <v>15</v>
      </c>
      <c r="B24" s="120" t="s">
        <v>77</v>
      </c>
      <c r="C24" s="95" t="s">
        <v>179</v>
      </c>
      <c r="D24" s="121" t="s">
        <v>40</v>
      </c>
      <c r="E24" s="122" t="s">
        <v>182</v>
      </c>
      <c r="F24" s="121"/>
      <c r="G24" s="123">
        <v>43657</v>
      </c>
      <c r="H24" s="126" t="s">
        <v>197</v>
      </c>
      <c r="I24" s="124"/>
      <c r="J24" s="124"/>
      <c r="K24" s="126"/>
      <c r="L24" s="124"/>
      <c r="M24" s="124"/>
      <c r="N24" s="124"/>
      <c r="O24" s="124"/>
      <c r="P24" s="124"/>
      <c r="Q24" s="124"/>
      <c r="R24" s="124"/>
      <c r="S24" s="124"/>
      <c r="T24" s="95"/>
    </row>
    <row r="25" spans="1:20" ht="18" customHeight="1" x14ac:dyDescent="0.25">
      <c r="A25" s="119">
        <v>16</v>
      </c>
      <c r="B25" s="120" t="s">
        <v>77</v>
      </c>
      <c r="C25" s="95" t="s">
        <v>179</v>
      </c>
      <c r="D25" s="121" t="s">
        <v>40</v>
      </c>
      <c r="E25" s="122" t="s">
        <v>182</v>
      </c>
      <c r="F25" s="121"/>
      <c r="G25" s="123">
        <v>43657</v>
      </c>
      <c r="H25" s="126" t="s">
        <v>198</v>
      </c>
      <c r="I25" s="124"/>
      <c r="J25" s="124"/>
      <c r="K25" s="126"/>
      <c r="L25" s="124"/>
      <c r="M25" s="124"/>
      <c r="N25" s="124"/>
      <c r="O25" s="124"/>
      <c r="P25" s="124"/>
      <c r="Q25" s="124"/>
      <c r="R25" s="124"/>
      <c r="S25" s="124"/>
      <c r="T25" s="95"/>
    </row>
    <row r="26" spans="1:20" ht="18" customHeight="1" x14ac:dyDescent="0.25">
      <c r="A26" s="119">
        <v>17</v>
      </c>
      <c r="B26" s="120" t="s">
        <v>77</v>
      </c>
      <c r="C26" s="95" t="s">
        <v>179</v>
      </c>
      <c r="D26" s="121" t="s">
        <v>40</v>
      </c>
      <c r="E26" s="122" t="s">
        <v>182</v>
      </c>
      <c r="F26" s="121"/>
      <c r="G26" s="123">
        <v>43657</v>
      </c>
      <c r="H26" s="126" t="s">
        <v>199</v>
      </c>
      <c r="I26" s="124"/>
      <c r="J26" s="124"/>
      <c r="K26" s="126"/>
      <c r="L26" s="124"/>
      <c r="M26" s="124"/>
      <c r="N26" s="124"/>
      <c r="O26" s="124"/>
      <c r="P26" s="124"/>
      <c r="Q26" s="124"/>
      <c r="R26" s="124"/>
      <c r="S26" s="124"/>
      <c r="T26" s="95"/>
    </row>
    <row r="27" spans="1:20" ht="18" customHeight="1" x14ac:dyDescent="0.25">
      <c r="A27" s="119">
        <v>18</v>
      </c>
      <c r="B27" s="120">
        <v>153040165</v>
      </c>
      <c r="C27" s="95" t="s">
        <v>179</v>
      </c>
      <c r="D27" s="121" t="s">
        <v>40</v>
      </c>
      <c r="E27" s="122" t="s">
        <v>90</v>
      </c>
      <c r="F27" s="121"/>
      <c r="G27" s="123">
        <v>43718</v>
      </c>
      <c r="H27" s="126" t="s">
        <v>203</v>
      </c>
      <c r="I27" s="124"/>
      <c r="J27" s="124"/>
      <c r="K27" s="126"/>
      <c r="L27" s="124"/>
      <c r="M27" s="124"/>
      <c r="N27" s="124"/>
      <c r="O27" s="124"/>
      <c r="P27" s="124"/>
      <c r="Q27" s="124"/>
      <c r="R27" s="124"/>
      <c r="S27" s="124"/>
      <c r="T27" s="95"/>
    </row>
    <row r="28" spans="1:20" ht="18" customHeight="1" x14ac:dyDescent="0.25">
      <c r="A28" s="119">
        <v>19</v>
      </c>
      <c r="B28" s="120">
        <v>153040166</v>
      </c>
      <c r="C28" s="95" t="s">
        <v>179</v>
      </c>
      <c r="D28" s="121" t="s">
        <v>40</v>
      </c>
      <c r="E28" s="122" t="s">
        <v>90</v>
      </c>
      <c r="F28" s="121"/>
      <c r="G28" s="123">
        <v>43718</v>
      </c>
      <c r="H28" s="126" t="s">
        <v>194</v>
      </c>
      <c r="I28" s="124"/>
      <c r="J28" s="124"/>
      <c r="K28" s="126"/>
      <c r="L28" s="124"/>
      <c r="M28" s="124"/>
      <c r="N28" s="124"/>
      <c r="O28" s="124"/>
      <c r="P28" s="124"/>
      <c r="Q28" s="124"/>
      <c r="R28" s="124"/>
      <c r="S28" s="124"/>
      <c r="T28" s="95"/>
    </row>
    <row r="29" spans="1:20" ht="18" customHeight="1" x14ac:dyDescent="0.25">
      <c r="A29" s="119">
        <v>20</v>
      </c>
      <c r="B29" s="120">
        <v>153040171</v>
      </c>
      <c r="C29" s="95" t="s">
        <v>179</v>
      </c>
      <c r="D29" s="121" t="s">
        <v>40</v>
      </c>
      <c r="E29" s="122" t="s">
        <v>90</v>
      </c>
      <c r="F29" s="121"/>
      <c r="G29" s="123">
        <v>43718</v>
      </c>
      <c r="H29" s="126" t="s">
        <v>203</v>
      </c>
      <c r="I29" s="124"/>
      <c r="J29" s="124"/>
      <c r="K29" s="126"/>
      <c r="L29" s="124"/>
      <c r="M29" s="124"/>
      <c r="N29" s="124"/>
      <c r="O29" s="124"/>
      <c r="P29" s="124"/>
      <c r="Q29" s="124"/>
      <c r="R29" s="124"/>
      <c r="S29" s="124"/>
      <c r="T29" s="95"/>
    </row>
    <row r="30" spans="1:20" ht="18" customHeight="1" x14ac:dyDescent="0.25">
      <c r="A30" s="119">
        <v>21</v>
      </c>
      <c r="B30" s="120">
        <v>153040086</v>
      </c>
      <c r="C30" s="95" t="s">
        <v>179</v>
      </c>
      <c r="D30" s="121" t="s">
        <v>40</v>
      </c>
      <c r="E30" s="122" t="s">
        <v>263</v>
      </c>
      <c r="F30" s="121"/>
      <c r="G30" s="123">
        <v>43770</v>
      </c>
      <c r="H30" s="122" t="s">
        <v>205</v>
      </c>
      <c r="I30" s="124"/>
      <c r="J30" s="124"/>
      <c r="K30" s="125"/>
      <c r="L30" s="124"/>
      <c r="M30" s="124"/>
      <c r="N30" s="124"/>
      <c r="O30" s="124"/>
      <c r="P30" s="124"/>
      <c r="Q30" s="124"/>
      <c r="R30" s="124"/>
      <c r="S30" s="124"/>
      <c r="T30" s="95"/>
    </row>
    <row r="31" spans="1:20" ht="18" customHeight="1" x14ac:dyDescent="0.25">
      <c r="A31" s="119">
        <v>22</v>
      </c>
      <c r="B31" s="120">
        <v>153040213</v>
      </c>
      <c r="C31" s="95" t="s">
        <v>179</v>
      </c>
      <c r="D31" s="121" t="s">
        <v>40</v>
      </c>
      <c r="E31" s="122" t="s">
        <v>74</v>
      </c>
      <c r="F31" s="121"/>
      <c r="G31" s="123">
        <v>44259</v>
      </c>
      <c r="H31" s="122" t="s">
        <v>206</v>
      </c>
      <c r="I31" s="124"/>
      <c r="J31" s="124"/>
      <c r="K31" s="125"/>
      <c r="L31" s="124"/>
      <c r="M31" s="124"/>
      <c r="N31" s="124"/>
      <c r="O31" s="124"/>
      <c r="P31" s="124"/>
      <c r="Q31" s="124"/>
      <c r="R31" s="124"/>
      <c r="S31" s="124"/>
      <c r="T31" s="95"/>
    </row>
    <row r="32" spans="1:20" ht="18" customHeight="1" x14ac:dyDescent="0.25">
      <c r="A32" s="119">
        <v>23</v>
      </c>
      <c r="B32" s="120">
        <v>153040033</v>
      </c>
      <c r="C32" s="95" t="s">
        <v>179</v>
      </c>
      <c r="D32" s="121" t="s">
        <v>40</v>
      </c>
      <c r="E32" s="122" t="s">
        <v>91</v>
      </c>
      <c r="F32" s="121"/>
      <c r="G32" s="123">
        <v>44259</v>
      </c>
      <c r="H32" s="122" t="s">
        <v>194</v>
      </c>
      <c r="I32" s="124"/>
      <c r="J32" s="124"/>
      <c r="K32" s="125"/>
      <c r="L32" s="124"/>
      <c r="M32" s="124"/>
      <c r="N32" s="124"/>
      <c r="O32" s="124"/>
      <c r="P32" s="124"/>
      <c r="Q32" s="124"/>
      <c r="R32" s="124"/>
      <c r="S32" s="124"/>
      <c r="T32" s="95"/>
    </row>
    <row r="33" spans="1:20" ht="18" customHeight="1" x14ac:dyDescent="0.25">
      <c r="A33" s="119">
        <v>24</v>
      </c>
      <c r="B33" s="120">
        <v>153040269</v>
      </c>
      <c r="C33" s="95" t="s">
        <v>179</v>
      </c>
      <c r="D33" s="121" t="s">
        <v>40</v>
      </c>
      <c r="E33" s="122" t="s">
        <v>255</v>
      </c>
      <c r="F33" s="121"/>
      <c r="G33" s="123">
        <v>44259</v>
      </c>
      <c r="H33" s="122" t="s">
        <v>63</v>
      </c>
      <c r="I33" s="124"/>
      <c r="J33" s="124"/>
      <c r="K33" s="125"/>
      <c r="L33" s="124"/>
      <c r="M33" s="124"/>
      <c r="N33" s="124"/>
      <c r="O33" s="124"/>
      <c r="P33" s="124"/>
      <c r="Q33" s="124"/>
      <c r="R33" s="124"/>
      <c r="S33" s="124"/>
      <c r="T33" s="95"/>
    </row>
    <row r="34" spans="1:20" ht="18" customHeight="1" x14ac:dyDescent="0.25">
      <c r="A34" s="119">
        <v>25</v>
      </c>
      <c r="B34" s="120">
        <v>153040284</v>
      </c>
      <c r="C34" s="95" t="s">
        <v>179</v>
      </c>
      <c r="D34" s="121" t="s">
        <v>40</v>
      </c>
      <c r="E34" s="122" t="s">
        <v>255</v>
      </c>
      <c r="F34" s="121"/>
      <c r="G34" s="123">
        <v>44259</v>
      </c>
      <c r="H34" s="122" t="s">
        <v>135</v>
      </c>
      <c r="I34" s="124"/>
      <c r="J34" s="124"/>
      <c r="K34" s="125"/>
      <c r="L34" s="124"/>
      <c r="M34" s="124"/>
      <c r="N34" s="124"/>
      <c r="O34" s="124"/>
      <c r="P34" s="124"/>
      <c r="Q34" s="124"/>
      <c r="R34" s="124"/>
      <c r="S34" s="124"/>
      <c r="T34" s="95"/>
    </row>
    <row r="35" spans="1:20" ht="18" customHeight="1" x14ac:dyDescent="0.25">
      <c r="A35" s="119">
        <v>26</v>
      </c>
      <c r="B35" s="120">
        <v>153040290</v>
      </c>
      <c r="C35" s="95" t="s">
        <v>179</v>
      </c>
      <c r="D35" s="121" t="s">
        <v>40</v>
      </c>
      <c r="E35" s="122" t="s">
        <v>255</v>
      </c>
      <c r="F35" s="121"/>
      <c r="G35" s="123">
        <v>44259</v>
      </c>
      <c r="H35" s="122" t="s">
        <v>63</v>
      </c>
      <c r="I35" s="124"/>
      <c r="J35" s="124"/>
      <c r="K35" s="125"/>
      <c r="L35" s="124"/>
      <c r="M35" s="124"/>
      <c r="N35" s="124"/>
      <c r="O35" s="124"/>
      <c r="P35" s="124"/>
      <c r="Q35" s="124"/>
      <c r="R35" s="124"/>
      <c r="S35" s="124"/>
      <c r="T35" s="95"/>
    </row>
    <row r="36" spans="1:20" ht="18" customHeight="1" x14ac:dyDescent="0.25">
      <c r="A36" s="119">
        <v>27</v>
      </c>
      <c r="B36" s="120">
        <v>153040295</v>
      </c>
      <c r="C36" s="95" t="s">
        <v>179</v>
      </c>
      <c r="D36" s="121" t="s">
        <v>40</v>
      </c>
      <c r="E36" s="122" t="s">
        <v>255</v>
      </c>
      <c r="F36" s="121"/>
      <c r="G36" s="127">
        <v>44259</v>
      </c>
      <c r="H36" s="122" t="s">
        <v>63</v>
      </c>
      <c r="I36" s="124"/>
      <c r="J36" s="124"/>
      <c r="K36" s="125"/>
      <c r="L36" s="124"/>
      <c r="M36" s="124"/>
      <c r="N36" s="124"/>
      <c r="O36" s="124"/>
      <c r="P36" s="124"/>
      <c r="Q36" s="124"/>
      <c r="R36" s="124"/>
      <c r="S36" s="124"/>
      <c r="T36" s="95"/>
    </row>
    <row r="37" spans="1:20" ht="18" customHeight="1" x14ac:dyDescent="0.25">
      <c r="A37" s="119">
        <v>28</v>
      </c>
      <c r="B37" s="120">
        <v>153040192</v>
      </c>
      <c r="C37" s="95" t="s">
        <v>179</v>
      </c>
      <c r="D37" s="121" t="s">
        <v>40</v>
      </c>
      <c r="E37" s="122" t="s">
        <v>259</v>
      </c>
      <c r="F37" s="121"/>
      <c r="G37" s="128">
        <v>44259</v>
      </c>
      <c r="H37" s="122" t="s">
        <v>210</v>
      </c>
      <c r="I37" s="124"/>
      <c r="J37" s="124"/>
      <c r="K37" s="125"/>
      <c r="L37" s="124"/>
      <c r="M37" s="124"/>
      <c r="N37" s="124"/>
      <c r="O37" s="124"/>
      <c r="P37" s="124"/>
      <c r="Q37" s="124"/>
      <c r="R37" s="124"/>
      <c r="S37" s="124"/>
      <c r="T37" s="95"/>
    </row>
    <row r="38" spans="1:20" ht="18" customHeight="1" x14ac:dyDescent="0.25">
      <c r="A38" s="119">
        <v>29</v>
      </c>
      <c r="B38" s="120">
        <v>153040193</v>
      </c>
      <c r="C38" s="95" t="s">
        <v>179</v>
      </c>
      <c r="D38" s="121" t="s">
        <v>40</v>
      </c>
      <c r="E38" s="122" t="s">
        <v>259</v>
      </c>
      <c r="F38" s="121"/>
      <c r="G38" s="128">
        <v>44259</v>
      </c>
      <c r="H38" s="122" t="s">
        <v>211</v>
      </c>
      <c r="I38" s="124"/>
      <c r="J38" s="124"/>
      <c r="K38" s="125"/>
      <c r="L38" s="124"/>
      <c r="M38" s="124"/>
      <c r="N38" s="124"/>
      <c r="O38" s="124"/>
      <c r="P38" s="124"/>
      <c r="Q38" s="124"/>
      <c r="R38" s="124"/>
      <c r="S38" s="124"/>
      <c r="T38" s="95"/>
    </row>
    <row r="39" spans="1:20" ht="18" customHeight="1" x14ac:dyDescent="0.25">
      <c r="A39" s="119">
        <v>30</v>
      </c>
      <c r="B39" s="120">
        <v>153040175</v>
      </c>
      <c r="C39" s="95" t="s">
        <v>179</v>
      </c>
      <c r="D39" s="121" t="s">
        <v>40</v>
      </c>
      <c r="E39" s="122" t="s">
        <v>260</v>
      </c>
      <c r="F39" s="121"/>
      <c r="G39" s="123">
        <v>44259</v>
      </c>
      <c r="H39" s="122" t="s">
        <v>194</v>
      </c>
      <c r="I39" s="124"/>
      <c r="J39" s="124"/>
      <c r="K39" s="125"/>
      <c r="L39" s="124"/>
      <c r="M39" s="124"/>
      <c r="N39" s="124"/>
      <c r="O39" s="124"/>
      <c r="P39" s="124"/>
      <c r="Q39" s="124"/>
      <c r="R39" s="124"/>
      <c r="S39" s="124"/>
      <c r="T39" s="95" t="s">
        <v>225</v>
      </c>
    </row>
    <row r="40" spans="1:20" ht="18" customHeight="1" x14ac:dyDescent="0.25">
      <c r="A40" s="119">
        <v>31</v>
      </c>
      <c r="B40" s="120">
        <v>153040176</v>
      </c>
      <c r="C40" s="95" t="s">
        <v>179</v>
      </c>
      <c r="D40" s="121" t="s">
        <v>40</v>
      </c>
      <c r="E40" s="122" t="s">
        <v>260</v>
      </c>
      <c r="F40" s="121"/>
      <c r="G40" s="123">
        <v>44259</v>
      </c>
      <c r="H40" s="122" t="s">
        <v>194</v>
      </c>
      <c r="I40" s="124"/>
      <c r="J40" s="124"/>
      <c r="K40" s="125"/>
      <c r="L40" s="124"/>
      <c r="M40" s="124"/>
      <c r="N40" s="124"/>
      <c r="O40" s="124"/>
      <c r="P40" s="124"/>
      <c r="Q40" s="124"/>
      <c r="R40" s="124"/>
      <c r="S40" s="124"/>
      <c r="T40" s="95"/>
    </row>
    <row r="41" spans="1:20" ht="18" customHeight="1" x14ac:dyDescent="0.25">
      <c r="A41" s="119">
        <v>32</v>
      </c>
      <c r="B41" s="120">
        <v>153040177</v>
      </c>
      <c r="C41" s="95" t="s">
        <v>179</v>
      </c>
      <c r="D41" s="121" t="s">
        <v>40</v>
      </c>
      <c r="E41" s="122" t="s">
        <v>260</v>
      </c>
      <c r="F41" s="121"/>
      <c r="G41" s="123">
        <v>44259</v>
      </c>
      <c r="H41" s="122" t="s">
        <v>194</v>
      </c>
      <c r="I41" s="124"/>
      <c r="J41" s="124"/>
      <c r="K41" s="125"/>
      <c r="L41" s="124"/>
      <c r="M41" s="124"/>
      <c r="N41" s="124"/>
      <c r="O41" s="124"/>
      <c r="P41" s="124"/>
      <c r="Q41" s="124"/>
      <c r="R41" s="124"/>
      <c r="S41" s="124"/>
      <c r="T41" s="95"/>
    </row>
    <row r="42" spans="1:20" ht="18" customHeight="1" x14ac:dyDescent="0.25">
      <c r="A42" s="119">
        <v>33</v>
      </c>
      <c r="B42" s="120">
        <v>153040189</v>
      </c>
      <c r="C42" s="95" t="s">
        <v>179</v>
      </c>
      <c r="D42" s="121" t="s">
        <v>40</v>
      </c>
      <c r="E42" s="122" t="s">
        <v>260</v>
      </c>
      <c r="F42" s="121"/>
      <c r="G42" s="123">
        <v>44259</v>
      </c>
      <c r="H42" s="122" t="s">
        <v>194</v>
      </c>
      <c r="I42" s="124"/>
      <c r="J42" s="124"/>
      <c r="K42" s="125"/>
      <c r="L42" s="124"/>
      <c r="M42" s="124"/>
      <c r="N42" s="124"/>
      <c r="O42" s="124"/>
      <c r="P42" s="124"/>
      <c r="Q42" s="124"/>
      <c r="R42" s="124"/>
      <c r="S42" s="124"/>
      <c r="T42" s="95"/>
    </row>
    <row r="43" spans="1:20" ht="18" customHeight="1" x14ac:dyDescent="0.25">
      <c r="A43" s="119">
        <v>34</v>
      </c>
      <c r="B43" s="120">
        <v>183040213</v>
      </c>
      <c r="C43" s="95" t="s">
        <v>179</v>
      </c>
      <c r="D43" s="121" t="s">
        <v>40</v>
      </c>
      <c r="E43" s="122" t="s">
        <v>49</v>
      </c>
      <c r="F43" s="121"/>
      <c r="G43" s="123">
        <v>44266</v>
      </c>
      <c r="H43" s="122" t="s">
        <v>212</v>
      </c>
      <c r="I43" s="124"/>
      <c r="J43" s="124"/>
      <c r="K43" s="125" t="s">
        <v>223</v>
      </c>
      <c r="L43" s="124"/>
      <c r="M43" s="124"/>
      <c r="N43" s="124"/>
      <c r="O43" s="124"/>
      <c r="P43" s="124"/>
      <c r="Q43" s="124"/>
      <c r="R43" s="124"/>
      <c r="S43" s="124"/>
      <c r="T43" s="95" t="s">
        <v>226</v>
      </c>
    </row>
    <row r="44" spans="1:20" ht="18" customHeight="1" x14ac:dyDescent="0.25">
      <c r="A44" s="119">
        <v>35</v>
      </c>
      <c r="B44" s="120">
        <v>153040457</v>
      </c>
      <c r="C44" s="95" t="s">
        <v>179</v>
      </c>
      <c r="D44" s="121" t="s">
        <v>40</v>
      </c>
      <c r="E44" s="122" t="s">
        <v>94</v>
      </c>
      <c r="F44" s="121"/>
      <c r="G44" s="123">
        <v>44267</v>
      </c>
      <c r="H44" s="122" t="s">
        <v>194</v>
      </c>
      <c r="I44" s="124"/>
      <c r="J44" s="124"/>
      <c r="K44" s="125"/>
      <c r="L44" s="124"/>
      <c r="M44" s="124"/>
      <c r="N44" s="124"/>
      <c r="O44" s="124"/>
      <c r="P44" s="124"/>
      <c r="Q44" s="124"/>
      <c r="R44" s="124"/>
      <c r="S44" s="124"/>
      <c r="T44" s="95"/>
    </row>
    <row r="45" spans="1:20" ht="18" customHeight="1" x14ac:dyDescent="0.25">
      <c r="A45" s="119">
        <v>36</v>
      </c>
      <c r="B45" s="120">
        <v>153040500</v>
      </c>
      <c r="C45" s="95" t="s">
        <v>179</v>
      </c>
      <c r="D45" s="121" t="s">
        <v>40</v>
      </c>
      <c r="E45" s="122" t="s">
        <v>94</v>
      </c>
      <c r="F45" s="121"/>
      <c r="G45" s="123">
        <v>44267</v>
      </c>
      <c r="H45" s="122" t="s">
        <v>194</v>
      </c>
      <c r="I45" s="124"/>
      <c r="J45" s="124"/>
      <c r="K45" s="125"/>
      <c r="L45" s="124"/>
      <c r="M45" s="124"/>
      <c r="N45" s="124"/>
      <c r="O45" s="124"/>
      <c r="P45" s="124"/>
      <c r="Q45" s="124"/>
      <c r="R45" s="124"/>
      <c r="S45" s="124"/>
      <c r="T45" s="95"/>
    </row>
    <row r="46" spans="1:20" ht="18" customHeight="1" x14ac:dyDescent="0.25">
      <c r="A46" s="119">
        <v>37</v>
      </c>
      <c r="B46" s="120">
        <v>153040503</v>
      </c>
      <c r="C46" s="95" t="s">
        <v>179</v>
      </c>
      <c r="D46" s="121" t="s">
        <v>40</v>
      </c>
      <c r="E46" s="122" t="s">
        <v>94</v>
      </c>
      <c r="F46" s="121"/>
      <c r="G46" s="123">
        <v>44267</v>
      </c>
      <c r="H46" s="122" t="s">
        <v>194</v>
      </c>
      <c r="I46" s="124"/>
      <c r="J46" s="124"/>
      <c r="K46" s="125"/>
      <c r="L46" s="124"/>
      <c r="M46" s="124"/>
      <c r="N46" s="124"/>
      <c r="O46" s="124"/>
      <c r="P46" s="124"/>
      <c r="Q46" s="124"/>
      <c r="R46" s="124"/>
      <c r="S46" s="124"/>
      <c r="T46" s="95"/>
    </row>
    <row r="47" spans="1:20" ht="18" customHeight="1" x14ac:dyDescent="0.25">
      <c r="A47" s="119">
        <v>38</v>
      </c>
      <c r="B47" s="120">
        <v>153040158</v>
      </c>
      <c r="C47" s="95" t="s">
        <v>179</v>
      </c>
      <c r="D47" s="121" t="s">
        <v>40</v>
      </c>
      <c r="E47" s="122" t="s">
        <v>97</v>
      </c>
      <c r="F47" s="121"/>
      <c r="G47" s="123">
        <v>44267</v>
      </c>
      <c r="H47" s="122" t="s">
        <v>203</v>
      </c>
      <c r="I47" s="124"/>
      <c r="J47" s="124"/>
      <c r="K47" s="125"/>
      <c r="L47" s="124"/>
      <c r="M47" s="124"/>
      <c r="N47" s="124"/>
      <c r="O47" s="124"/>
      <c r="P47" s="124"/>
      <c r="Q47" s="124"/>
      <c r="R47" s="124"/>
      <c r="S47" s="124"/>
      <c r="T47" s="95"/>
    </row>
    <row r="48" spans="1:20" ht="18" customHeight="1" x14ac:dyDescent="0.25">
      <c r="A48" s="119">
        <v>39</v>
      </c>
      <c r="B48" s="120">
        <v>153040381</v>
      </c>
      <c r="C48" s="95" t="s">
        <v>179</v>
      </c>
      <c r="D48" s="121" t="s">
        <v>40</v>
      </c>
      <c r="E48" s="122" t="s">
        <v>36</v>
      </c>
      <c r="F48" s="121"/>
      <c r="G48" s="123">
        <v>44266</v>
      </c>
      <c r="H48" s="122" t="s">
        <v>213</v>
      </c>
      <c r="I48" s="124"/>
      <c r="J48" s="124"/>
      <c r="K48" s="125"/>
      <c r="L48" s="124"/>
      <c r="M48" s="124"/>
      <c r="N48" s="124"/>
      <c r="O48" s="124"/>
      <c r="P48" s="124"/>
      <c r="Q48" s="124"/>
      <c r="R48" s="124"/>
      <c r="S48" s="124"/>
      <c r="T48" s="95"/>
    </row>
    <row r="49" spans="1:20" ht="18" customHeight="1" x14ac:dyDescent="0.25">
      <c r="A49" s="119">
        <v>40</v>
      </c>
      <c r="B49" s="120">
        <v>153040386</v>
      </c>
      <c r="C49" s="95" t="s">
        <v>179</v>
      </c>
      <c r="D49" s="121" t="s">
        <v>40</v>
      </c>
      <c r="E49" s="122" t="s">
        <v>36</v>
      </c>
      <c r="F49" s="121"/>
      <c r="G49" s="123">
        <v>44266</v>
      </c>
      <c r="H49" s="122" t="s">
        <v>214</v>
      </c>
      <c r="I49" s="124"/>
      <c r="J49" s="124"/>
      <c r="K49" s="125"/>
      <c r="L49" s="124"/>
      <c r="M49" s="124"/>
      <c r="N49" s="124"/>
      <c r="O49" s="124"/>
      <c r="P49" s="124"/>
      <c r="Q49" s="124"/>
      <c r="R49" s="124"/>
      <c r="S49" s="124"/>
      <c r="T49" s="95"/>
    </row>
    <row r="50" spans="1:20" ht="18" customHeight="1" x14ac:dyDescent="0.25">
      <c r="A50" s="119">
        <v>41</v>
      </c>
      <c r="B50" s="120">
        <v>153040387</v>
      </c>
      <c r="C50" s="95" t="s">
        <v>179</v>
      </c>
      <c r="D50" s="121" t="s">
        <v>40</v>
      </c>
      <c r="E50" s="122" t="s">
        <v>36</v>
      </c>
      <c r="F50" s="121"/>
      <c r="G50" s="123">
        <v>44266</v>
      </c>
      <c r="H50" s="122" t="s">
        <v>214</v>
      </c>
      <c r="I50" s="124"/>
      <c r="J50" s="124"/>
      <c r="K50" s="125"/>
      <c r="L50" s="124"/>
      <c r="M50" s="124"/>
      <c r="N50" s="124"/>
      <c r="O50" s="124"/>
      <c r="P50" s="124"/>
      <c r="Q50" s="124"/>
      <c r="R50" s="124"/>
      <c r="S50" s="124"/>
      <c r="T50" s="95"/>
    </row>
    <row r="51" spans="1:20" ht="18" customHeight="1" x14ac:dyDescent="0.25">
      <c r="A51" s="119">
        <v>42</v>
      </c>
      <c r="B51" s="120">
        <v>153040413</v>
      </c>
      <c r="C51" s="95" t="s">
        <v>179</v>
      </c>
      <c r="D51" s="121" t="s">
        <v>40</v>
      </c>
      <c r="E51" s="122" t="s">
        <v>36</v>
      </c>
      <c r="F51" s="121"/>
      <c r="G51" s="123">
        <v>44266</v>
      </c>
      <c r="H51" s="122" t="s">
        <v>135</v>
      </c>
      <c r="I51" s="124"/>
      <c r="J51" s="124"/>
      <c r="K51" s="125"/>
      <c r="L51" s="124"/>
      <c r="M51" s="124"/>
      <c r="N51" s="124"/>
      <c r="O51" s="124"/>
      <c r="P51" s="124"/>
      <c r="Q51" s="124"/>
      <c r="R51" s="124"/>
      <c r="S51" s="124"/>
      <c r="T51" s="95"/>
    </row>
    <row r="52" spans="1:20" ht="18" customHeight="1" x14ac:dyDescent="0.25">
      <c r="A52" s="119">
        <v>43</v>
      </c>
      <c r="B52" s="120">
        <v>153040579</v>
      </c>
      <c r="C52" s="95" t="s">
        <v>179</v>
      </c>
      <c r="D52" s="121" t="s">
        <v>40</v>
      </c>
      <c r="E52" s="122" t="s">
        <v>261</v>
      </c>
      <c r="F52" s="121"/>
      <c r="G52" s="123">
        <v>44271</v>
      </c>
      <c r="H52" s="122" t="s">
        <v>210</v>
      </c>
      <c r="I52" s="124"/>
      <c r="J52" s="124"/>
      <c r="K52" s="125"/>
      <c r="L52" s="124"/>
      <c r="M52" s="124"/>
      <c r="N52" s="124"/>
      <c r="O52" s="124"/>
      <c r="P52" s="124"/>
      <c r="Q52" s="124"/>
      <c r="R52" s="124"/>
      <c r="S52" s="124"/>
      <c r="T52" s="95" t="s">
        <v>229</v>
      </c>
    </row>
    <row r="53" spans="1:20" ht="18" customHeight="1" x14ac:dyDescent="0.25">
      <c r="A53" s="119">
        <v>44</v>
      </c>
      <c r="B53" s="120">
        <v>153040580</v>
      </c>
      <c r="C53" s="95" t="s">
        <v>179</v>
      </c>
      <c r="D53" s="121" t="s">
        <v>40</v>
      </c>
      <c r="E53" s="122" t="s">
        <v>261</v>
      </c>
      <c r="F53" s="121"/>
      <c r="G53" s="123">
        <v>44271</v>
      </c>
      <c r="H53" s="122" t="s">
        <v>205</v>
      </c>
      <c r="I53" s="124"/>
      <c r="J53" s="124"/>
      <c r="K53" s="125"/>
      <c r="L53" s="124"/>
      <c r="M53" s="124"/>
      <c r="N53" s="124"/>
      <c r="O53" s="124"/>
      <c r="P53" s="124"/>
      <c r="Q53" s="124"/>
      <c r="R53" s="124"/>
      <c r="S53" s="124"/>
      <c r="T53" s="95"/>
    </row>
    <row r="54" spans="1:20" ht="18" customHeight="1" x14ac:dyDescent="0.25">
      <c r="A54" s="119">
        <v>45</v>
      </c>
      <c r="B54" s="120">
        <v>153040586</v>
      </c>
      <c r="C54" s="95" t="s">
        <v>179</v>
      </c>
      <c r="D54" s="121" t="s">
        <v>40</v>
      </c>
      <c r="E54" s="122" t="s">
        <v>261</v>
      </c>
      <c r="F54" s="121"/>
      <c r="G54" s="123">
        <v>44271</v>
      </c>
      <c r="H54" s="122" t="s">
        <v>210</v>
      </c>
      <c r="I54" s="124"/>
      <c r="J54" s="124"/>
      <c r="K54" s="125"/>
      <c r="L54" s="124"/>
      <c r="M54" s="124"/>
      <c r="N54" s="124"/>
      <c r="O54" s="124"/>
      <c r="P54" s="124"/>
      <c r="Q54" s="124"/>
      <c r="R54" s="124"/>
      <c r="S54" s="124"/>
      <c r="T54" s="95"/>
    </row>
    <row r="55" spans="1:20" ht="18" customHeight="1" x14ac:dyDescent="0.25">
      <c r="A55" s="119">
        <v>46</v>
      </c>
      <c r="B55" s="120">
        <v>193040317</v>
      </c>
      <c r="C55" s="95" t="s">
        <v>179</v>
      </c>
      <c r="D55" s="121" t="s">
        <v>40</v>
      </c>
      <c r="E55" s="122" t="s">
        <v>36</v>
      </c>
      <c r="F55" s="121"/>
      <c r="G55" s="123">
        <v>44280</v>
      </c>
      <c r="H55" s="122" t="s">
        <v>194</v>
      </c>
      <c r="I55" s="124"/>
      <c r="J55" s="124"/>
      <c r="K55" s="125"/>
      <c r="L55" s="124"/>
      <c r="M55" s="124"/>
      <c r="N55" s="124"/>
      <c r="O55" s="124"/>
      <c r="P55" s="124"/>
      <c r="Q55" s="124"/>
      <c r="R55" s="124"/>
      <c r="S55" s="124"/>
      <c r="T55" s="95"/>
    </row>
    <row r="56" spans="1:20" ht="18" customHeight="1" x14ac:dyDescent="0.25">
      <c r="A56" s="119">
        <v>47</v>
      </c>
      <c r="B56" s="120">
        <v>153040333</v>
      </c>
      <c r="C56" s="95" t="s">
        <v>179</v>
      </c>
      <c r="D56" s="121" t="s">
        <v>40</v>
      </c>
      <c r="E56" s="122" t="s">
        <v>189</v>
      </c>
      <c r="F56" s="121"/>
      <c r="G56" s="123">
        <v>44294</v>
      </c>
      <c r="H56" s="122" t="s">
        <v>205</v>
      </c>
      <c r="I56" s="124"/>
      <c r="J56" s="124"/>
      <c r="K56" s="125"/>
      <c r="L56" s="124"/>
      <c r="M56" s="124"/>
      <c r="N56" s="124"/>
      <c r="O56" s="124"/>
      <c r="P56" s="124"/>
      <c r="Q56" s="124"/>
      <c r="R56" s="124"/>
      <c r="S56" s="124"/>
      <c r="T56" s="95"/>
    </row>
    <row r="57" spans="1:20" ht="18" customHeight="1" x14ac:dyDescent="0.25">
      <c r="A57" s="119">
        <v>48</v>
      </c>
      <c r="B57" s="120">
        <v>153040340</v>
      </c>
      <c r="C57" s="95" t="s">
        <v>179</v>
      </c>
      <c r="D57" s="121" t="s">
        <v>40</v>
      </c>
      <c r="E57" s="122" t="s">
        <v>190</v>
      </c>
      <c r="F57" s="121"/>
      <c r="G57" s="123">
        <v>44294</v>
      </c>
      <c r="H57" s="122" t="s">
        <v>194</v>
      </c>
      <c r="I57" s="124"/>
      <c r="J57" s="124"/>
      <c r="K57" s="125"/>
      <c r="L57" s="124"/>
      <c r="M57" s="124"/>
      <c r="N57" s="124"/>
      <c r="O57" s="124"/>
      <c r="P57" s="124"/>
      <c r="Q57" s="124"/>
      <c r="R57" s="124"/>
      <c r="S57" s="124"/>
      <c r="T57" s="95" t="s">
        <v>232</v>
      </c>
    </row>
    <row r="58" spans="1:20" ht="18" customHeight="1" x14ac:dyDescent="0.25">
      <c r="A58" s="119">
        <v>49</v>
      </c>
      <c r="B58" s="120">
        <v>153040581</v>
      </c>
      <c r="C58" s="95" t="s">
        <v>179</v>
      </c>
      <c r="D58" s="121" t="s">
        <v>40</v>
      </c>
      <c r="E58" s="122" t="s">
        <v>261</v>
      </c>
      <c r="F58" s="121"/>
      <c r="G58" s="123">
        <v>44312</v>
      </c>
      <c r="H58" s="122" t="s">
        <v>195</v>
      </c>
      <c r="I58" s="124"/>
      <c r="J58" s="124"/>
      <c r="K58" s="125"/>
      <c r="L58" s="124"/>
      <c r="M58" s="124"/>
      <c r="N58" s="124"/>
      <c r="O58" s="124"/>
      <c r="P58" s="124"/>
      <c r="Q58" s="124"/>
      <c r="R58" s="124"/>
      <c r="S58" s="124"/>
      <c r="T58" s="95" t="s">
        <v>233</v>
      </c>
    </row>
    <row r="59" spans="1:20" ht="18" customHeight="1" x14ac:dyDescent="0.25">
      <c r="A59" s="119">
        <v>50</v>
      </c>
      <c r="B59" s="120">
        <v>153040582</v>
      </c>
      <c r="C59" s="95" t="s">
        <v>179</v>
      </c>
      <c r="D59" s="121" t="s">
        <v>40</v>
      </c>
      <c r="E59" s="122" t="s">
        <v>261</v>
      </c>
      <c r="F59" s="121"/>
      <c r="G59" s="123">
        <v>44312</v>
      </c>
      <c r="H59" s="122" t="s">
        <v>63</v>
      </c>
      <c r="I59" s="124"/>
      <c r="J59" s="124"/>
      <c r="K59" s="125"/>
      <c r="L59" s="124"/>
      <c r="M59" s="124"/>
      <c r="N59" s="124"/>
      <c r="O59" s="124"/>
      <c r="P59" s="124"/>
      <c r="Q59" s="124"/>
      <c r="R59" s="124"/>
      <c r="S59" s="124"/>
      <c r="T59" s="95" t="s">
        <v>233</v>
      </c>
    </row>
    <row r="60" spans="1:20" ht="18" customHeight="1" x14ac:dyDescent="0.25">
      <c r="A60" s="119">
        <v>51</v>
      </c>
      <c r="B60" s="120">
        <v>153040187</v>
      </c>
      <c r="C60" s="95" t="s">
        <v>179</v>
      </c>
      <c r="D60" s="121" t="s">
        <v>40</v>
      </c>
      <c r="E60" s="122" t="s">
        <v>260</v>
      </c>
      <c r="F60" s="121"/>
      <c r="G60" s="123">
        <v>44368</v>
      </c>
      <c r="H60" s="122" t="s">
        <v>56</v>
      </c>
      <c r="I60" s="124"/>
      <c r="J60" s="124"/>
      <c r="K60" s="125"/>
      <c r="L60" s="124"/>
      <c r="M60" s="124"/>
      <c r="N60" s="124"/>
      <c r="O60" s="124"/>
      <c r="P60" s="124"/>
      <c r="Q60" s="124"/>
      <c r="R60" s="124"/>
      <c r="S60" s="124"/>
      <c r="T60" s="95" t="s">
        <v>236</v>
      </c>
    </row>
    <row r="61" spans="1:20" ht="18" customHeight="1" x14ac:dyDescent="0.25">
      <c r="A61" s="119">
        <v>52</v>
      </c>
      <c r="B61" s="120">
        <v>153040248</v>
      </c>
      <c r="C61" s="95" t="s">
        <v>179</v>
      </c>
      <c r="D61" s="121" t="s">
        <v>40</v>
      </c>
      <c r="E61" s="122" t="s">
        <v>253</v>
      </c>
      <c r="F61" s="121"/>
      <c r="G61" s="129">
        <v>44397</v>
      </c>
      <c r="H61" s="122" t="s">
        <v>216</v>
      </c>
      <c r="I61" s="124"/>
      <c r="J61" s="124"/>
      <c r="K61" s="121"/>
      <c r="L61" s="124"/>
      <c r="M61" s="124"/>
      <c r="N61" s="124"/>
      <c r="O61" s="124"/>
      <c r="P61" s="124"/>
      <c r="Q61" s="124"/>
      <c r="R61" s="124"/>
      <c r="S61" s="124"/>
      <c r="T61" s="130" t="s">
        <v>237</v>
      </c>
    </row>
    <row r="62" spans="1:20" ht="18" customHeight="1" x14ac:dyDescent="0.25">
      <c r="A62" s="119">
        <v>53</v>
      </c>
      <c r="B62" s="120">
        <v>153040249</v>
      </c>
      <c r="C62" s="95" t="s">
        <v>179</v>
      </c>
      <c r="D62" s="121" t="s">
        <v>40</v>
      </c>
      <c r="E62" s="122" t="s">
        <v>253</v>
      </c>
      <c r="F62" s="121"/>
      <c r="G62" s="129">
        <v>44397</v>
      </c>
      <c r="H62" s="122" t="s">
        <v>194</v>
      </c>
      <c r="I62" s="124"/>
      <c r="J62" s="124"/>
      <c r="K62" s="121"/>
      <c r="L62" s="124"/>
      <c r="M62" s="124"/>
      <c r="N62" s="124"/>
      <c r="O62" s="124"/>
      <c r="P62" s="124"/>
      <c r="Q62" s="124"/>
      <c r="R62" s="124"/>
      <c r="S62" s="124"/>
      <c r="T62" s="130" t="s">
        <v>237</v>
      </c>
    </row>
    <row r="63" spans="1:20" ht="18" customHeight="1" x14ac:dyDescent="0.25">
      <c r="A63" s="119">
        <v>54</v>
      </c>
      <c r="B63" s="120">
        <v>153040343</v>
      </c>
      <c r="C63" s="95" t="s">
        <v>179</v>
      </c>
      <c r="D63" s="121" t="s">
        <v>40</v>
      </c>
      <c r="E63" s="122" t="s">
        <v>253</v>
      </c>
      <c r="F63" s="121"/>
      <c r="G63" s="129">
        <v>44397</v>
      </c>
      <c r="H63" s="122" t="s">
        <v>194</v>
      </c>
      <c r="I63" s="124"/>
      <c r="J63" s="124"/>
      <c r="K63" s="121"/>
      <c r="L63" s="124"/>
      <c r="M63" s="124"/>
      <c r="N63" s="124"/>
      <c r="O63" s="124"/>
      <c r="P63" s="124"/>
      <c r="Q63" s="124"/>
      <c r="R63" s="124"/>
      <c r="S63" s="124"/>
      <c r="T63" s="130" t="s">
        <v>237</v>
      </c>
    </row>
    <row r="64" spans="1:20" ht="18" customHeight="1" x14ac:dyDescent="0.25">
      <c r="A64" s="119">
        <v>55</v>
      </c>
      <c r="B64" s="120">
        <v>153040049</v>
      </c>
      <c r="C64" s="95" t="s">
        <v>179</v>
      </c>
      <c r="D64" s="121" t="s">
        <v>40</v>
      </c>
      <c r="E64" s="122" t="s">
        <v>91</v>
      </c>
      <c r="F64" s="121"/>
      <c r="G64" s="123">
        <v>44400</v>
      </c>
      <c r="H64" s="122" t="s">
        <v>194</v>
      </c>
      <c r="I64" s="124"/>
      <c r="J64" s="124"/>
      <c r="K64" s="125"/>
      <c r="L64" s="124"/>
      <c r="M64" s="124"/>
      <c r="N64" s="124"/>
      <c r="O64" s="124"/>
      <c r="P64" s="124"/>
      <c r="Q64" s="124"/>
      <c r="R64" s="124"/>
      <c r="S64" s="124"/>
      <c r="T64" s="95" t="s">
        <v>239</v>
      </c>
    </row>
    <row r="65" spans="1:20" ht="18" customHeight="1" x14ac:dyDescent="0.25">
      <c r="A65" s="119">
        <v>56</v>
      </c>
      <c r="B65" s="120">
        <v>153040046</v>
      </c>
      <c r="C65" s="95" t="s">
        <v>179</v>
      </c>
      <c r="D65" s="121" t="s">
        <v>40</v>
      </c>
      <c r="E65" s="122" t="s">
        <v>91</v>
      </c>
      <c r="F65" s="121"/>
      <c r="G65" s="129">
        <v>44476</v>
      </c>
      <c r="H65" s="121" t="s">
        <v>205</v>
      </c>
      <c r="I65" s="124"/>
      <c r="J65" s="124"/>
      <c r="K65" s="121"/>
      <c r="L65" s="124"/>
      <c r="M65" s="124"/>
      <c r="N65" s="124"/>
      <c r="O65" s="124"/>
      <c r="P65" s="124"/>
      <c r="Q65" s="124"/>
      <c r="R65" s="124"/>
      <c r="S65" s="124"/>
      <c r="T65" s="130" t="s">
        <v>242</v>
      </c>
    </row>
    <row r="66" spans="1:20" ht="18" customHeight="1" x14ac:dyDescent="0.25">
      <c r="A66" s="119">
        <v>57</v>
      </c>
      <c r="B66" s="120">
        <v>153040511</v>
      </c>
      <c r="C66" s="95" t="s">
        <v>179</v>
      </c>
      <c r="D66" s="121" t="s">
        <v>40</v>
      </c>
      <c r="E66" s="122" t="s">
        <v>94</v>
      </c>
      <c r="F66" s="121"/>
      <c r="G66" s="129">
        <v>44483</v>
      </c>
      <c r="H66" s="121" t="s">
        <v>194</v>
      </c>
      <c r="I66" s="124"/>
      <c r="J66" s="124"/>
      <c r="K66" s="121"/>
      <c r="L66" s="124"/>
      <c r="M66" s="124"/>
      <c r="N66" s="124"/>
      <c r="O66" s="124"/>
      <c r="P66" s="124"/>
      <c r="Q66" s="124"/>
      <c r="R66" s="124"/>
      <c r="S66" s="124"/>
      <c r="T66" s="130" t="s">
        <v>243</v>
      </c>
    </row>
    <row r="67" spans="1:20" ht="18" customHeight="1" x14ac:dyDescent="0.25">
      <c r="A67" s="119">
        <v>58</v>
      </c>
      <c r="B67" s="120">
        <v>183040180</v>
      </c>
      <c r="C67" s="95" t="s">
        <v>179</v>
      </c>
      <c r="D67" s="121" t="s">
        <v>40</v>
      </c>
      <c r="E67" s="122" t="s">
        <v>94</v>
      </c>
      <c r="F67" s="121"/>
      <c r="G67" s="129">
        <v>44483</v>
      </c>
      <c r="H67" s="121" t="s">
        <v>218</v>
      </c>
      <c r="I67" s="124"/>
      <c r="J67" s="124"/>
      <c r="K67" s="121">
        <v>2018</v>
      </c>
      <c r="L67" s="124"/>
      <c r="M67" s="124"/>
      <c r="N67" s="124"/>
      <c r="O67" s="124"/>
      <c r="P67" s="124"/>
      <c r="Q67" s="124"/>
      <c r="R67" s="124"/>
      <c r="S67" s="124"/>
      <c r="T67" s="130" t="s">
        <v>243</v>
      </c>
    </row>
    <row r="68" spans="1:20" ht="18" customHeight="1" x14ac:dyDescent="0.25">
      <c r="A68" s="119">
        <v>59</v>
      </c>
      <c r="B68" s="120">
        <v>153040347</v>
      </c>
      <c r="C68" s="95" t="s">
        <v>179</v>
      </c>
      <c r="D68" s="121" t="s">
        <v>40</v>
      </c>
      <c r="E68" s="122" t="s">
        <v>253</v>
      </c>
      <c r="F68" s="121"/>
      <c r="G68" s="129">
        <v>44485</v>
      </c>
      <c r="H68" s="121" t="s">
        <v>56</v>
      </c>
      <c r="I68" s="124"/>
      <c r="J68" s="124"/>
      <c r="K68" s="121"/>
      <c r="L68" s="124"/>
      <c r="M68" s="124"/>
      <c r="N68" s="124"/>
      <c r="O68" s="124"/>
      <c r="P68" s="124"/>
      <c r="Q68" s="124"/>
      <c r="R68" s="124"/>
      <c r="S68" s="124"/>
      <c r="T68" s="130" t="s">
        <v>244</v>
      </c>
    </row>
    <row r="69" spans="1:20" ht="18" customHeight="1" x14ac:dyDescent="0.25">
      <c r="A69" s="119">
        <v>60</v>
      </c>
      <c r="B69" s="120">
        <v>183040164</v>
      </c>
      <c r="C69" s="95" t="s">
        <v>179</v>
      </c>
      <c r="D69" s="121" t="s">
        <v>40</v>
      </c>
      <c r="E69" s="122" t="s">
        <v>260</v>
      </c>
      <c r="F69" s="121"/>
      <c r="G69" s="129">
        <v>44490</v>
      </c>
      <c r="H69" s="121" t="s">
        <v>56</v>
      </c>
      <c r="I69" s="124"/>
      <c r="J69" s="124"/>
      <c r="K69" s="121">
        <v>2018</v>
      </c>
      <c r="L69" s="124"/>
      <c r="M69" s="124"/>
      <c r="N69" s="124"/>
      <c r="O69" s="124"/>
      <c r="P69" s="124"/>
      <c r="Q69" s="124"/>
      <c r="R69" s="124"/>
      <c r="S69" s="124"/>
      <c r="T69" s="130" t="s">
        <v>245</v>
      </c>
    </row>
    <row r="70" spans="1:20" ht="18" customHeight="1" x14ac:dyDescent="0.25">
      <c r="A70" s="119">
        <v>61</v>
      </c>
      <c r="B70" s="120">
        <v>153040054</v>
      </c>
      <c r="C70" s="95" t="s">
        <v>179</v>
      </c>
      <c r="D70" s="121" t="s">
        <v>40</v>
      </c>
      <c r="E70" s="122" t="s">
        <v>192</v>
      </c>
      <c r="F70" s="121"/>
      <c r="G70" s="129">
        <v>44518</v>
      </c>
      <c r="H70" s="121" t="s">
        <v>219</v>
      </c>
      <c r="I70" s="124"/>
      <c r="J70" s="124"/>
      <c r="K70" s="121"/>
      <c r="L70" s="124"/>
      <c r="M70" s="124"/>
      <c r="N70" s="124"/>
      <c r="O70" s="124"/>
      <c r="P70" s="124"/>
      <c r="Q70" s="124"/>
      <c r="R70" s="124"/>
      <c r="S70" s="124"/>
      <c r="T70" s="131" t="s">
        <v>247</v>
      </c>
    </row>
    <row r="71" spans="1:20" ht="18" customHeight="1" x14ac:dyDescent="0.25">
      <c r="A71" s="119">
        <v>62</v>
      </c>
      <c r="B71" s="120">
        <v>153040214</v>
      </c>
      <c r="C71" s="95" t="s">
        <v>179</v>
      </c>
      <c r="D71" s="121" t="s">
        <v>40</v>
      </c>
      <c r="E71" s="122" t="s">
        <v>74</v>
      </c>
      <c r="F71" s="121"/>
      <c r="G71" s="129">
        <v>44525</v>
      </c>
      <c r="H71" s="121" t="s">
        <v>194</v>
      </c>
      <c r="I71" s="124"/>
      <c r="J71" s="124"/>
      <c r="K71" s="121"/>
      <c r="L71" s="124"/>
      <c r="M71" s="124"/>
      <c r="N71" s="124"/>
      <c r="O71" s="124"/>
      <c r="P71" s="124"/>
      <c r="Q71" s="124"/>
      <c r="R71" s="124"/>
      <c r="S71" s="124"/>
      <c r="T71" s="130" t="s">
        <v>248</v>
      </c>
    </row>
    <row r="72" spans="1:20" ht="18" customHeight="1" x14ac:dyDescent="0.25">
      <c r="A72" s="119">
        <v>63</v>
      </c>
      <c r="B72" s="120">
        <v>153040215</v>
      </c>
      <c r="C72" s="95" t="s">
        <v>179</v>
      </c>
      <c r="D72" s="121" t="s">
        <v>40</v>
      </c>
      <c r="E72" s="122" t="s">
        <v>74</v>
      </c>
      <c r="F72" s="121"/>
      <c r="G72" s="129">
        <v>44525</v>
      </c>
      <c r="H72" s="121" t="s">
        <v>194</v>
      </c>
      <c r="I72" s="124"/>
      <c r="J72" s="124"/>
      <c r="K72" s="121"/>
      <c r="L72" s="124"/>
      <c r="M72" s="124"/>
      <c r="N72" s="124"/>
      <c r="O72" s="124"/>
      <c r="P72" s="124"/>
      <c r="Q72" s="124"/>
      <c r="R72" s="124"/>
      <c r="S72" s="124"/>
      <c r="T72" s="130" t="s">
        <v>248</v>
      </c>
    </row>
    <row r="73" spans="1:20" ht="18" customHeight="1" x14ac:dyDescent="0.25">
      <c r="A73" s="119">
        <v>64</v>
      </c>
      <c r="B73" s="120">
        <v>173040088</v>
      </c>
      <c r="C73" s="95" t="s">
        <v>179</v>
      </c>
      <c r="D73" s="121" t="s">
        <v>40</v>
      </c>
      <c r="E73" s="122" t="s">
        <v>74</v>
      </c>
      <c r="F73" s="121"/>
      <c r="G73" s="129">
        <v>44525</v>
      </c>
      <c r="H73" s="121" t="s">
        <v>218</v>
      </c>
      <c r="I73" s="124"/>
      <c r="J73" s="124"/>
      <c r="K73" s="121">
        <v>2017</v>
      </c>
      <c r="L73" s="124"/>
      <c r="M73" s="124"/>
      <c r="N73" s="124"/>
      <c r="O73" s="124"/>
      <c r="P73" s="124"/>
      <c r="Q73" s="124"/>
      <c r="R73" s="124"/>
      <c r="S73" s="124"/>
      <c r="T73" s="130" t="s">
        <v>248</v>
      </c>
    </row>
    <row r="74" spans="1:20" ht="18" customHeight="1" x14ac:dyDescent="0.25">
      <c r="A74" s="119">
        <v>65</v>
      </c>
      <c r="B74" s="120">
        <v>153040259</v>
      </c>
      <c r="C74" s="95" t="s">
        <v>179</v>
      </c>
      <c r="D74" s="121" t="s">
        <v>40</v>
      </c>
      <c r="E74" s="122" t="s">
        <v>255</v>
      </c>
      <c r="F74" s="121"/>
      <c r="G74" s="129">
        <v>44525</v>
      </c>
      <c r="H74" s="121" t="s">
        <v>216</v>
      </c>
      <c r="I74" s="124"/>
      <c r="J74" s="124"/>
      <c r="K74" s="121"/>
      <c r="L74" s="124"/>
      <c r="M74" s="124"/>
      <c r="N74" s="124"/>
      <c r="O74" s="124"/>
      <c r="P74" s="124"/>
      <c r="Q74" s="124"/>
      <c r="R74" s="124"/>
      <c r="S74" s="124"/>
      <c r="T74" s="130" t="s">
        <v>249</v>
      </c>
    </row>
    <row r="75" spans="1:20" ht="18" customHeight="1" x14ac:dyDescent="0.25">
      <c r="A75" s="119">
        <v>66</v>
      </c>
      <c r="B75" s="120">
        <v>153040264</v>
      </c>
      <c r="C75" s="95" t="s">
        <v>179</v>
      </c>
      <c r="D75" s="121" t="s">
        <v>40</v>
      </c>
      <c r="E75" s="122" t="s">
        <v>255</v>
      </c>
      <c r="F75" s="121"/>
      <c r="G75" s="129">
        <v>44525</v>
      </c>
      <c r="H75" s="121" t="s">
        <v>220</v>
      </c>
      <c r="I75" s="124"/>
      <c r="J75" s="124"/>
      <c r="K75" s="121"/>
      <c r="L75" s="124"/>
      <c r="M75" s="124"/>
      <c r="N75" s="124"/>
      <c r="O75" s="124"/>
      <c r="P75" s="124"/>
      <c r="Q75" s="124"/>
      <c r="R75" s="124"/>
      <c r="S75" s="124"/>
      <c r="T75" s="130" t="s">
        <v>249</v>
      </c>
    </row>
    <row r="76" spans="1:20" ht="18" customHeight="1" x14ac:dyDescent="0.25">
      <c r="A76" s="119">
        <v>67</v>
      </c>
      <c r="B76" s="120">
        <v>153040293</v>
      </c>
      <c r="C76" s="95" t="s">
        <v>179</v>
      </c>
      <c r="D76" s="121" t="s">
        <v>40</v>
      </c>
      <c r="E76" s="122" t="s">
        <v>255</v>
      </c>
      <c r="F76" s="121"/>
      <c r="G76" s="129">
        <v>44525</v>
      </c>
      <c r="H76" s="121" t="s">
        <v>198</v>
      </c>
      <c r="I76" s="124"/>
      <c r="J76" s="124"/>
      <c r="K76" s="121"/>
      <c r="L76" s="124"/>
      <c r="M76" s="124"/>
      <c r="N76" s="124"/>
      <c r="O76" s="124"/>
      <c r="P76" s="124"/>
      <c r="Q76" s="124"/>
      <c r="R76" s="124"/>
      <c r="S76" s="124"/>
      <c r="T76" s="130" t="s">
        <v>249</v>
      </c>
    </row>
    <row r="77" spans="1:20" ht="18" customHeight="1" x14ac:dyDescent="0.25">
      <c r="A77" s="119">
        <v>68</v>
      </c>
      <c r="B77" s="132">
        <v>153010444</v>
      </c>
      <c r="C77" s="124" t="s">
        <v>179</v>
      </c>
      <c r="D77" s="121" t="s">
        <v>40</v>
      </c>
      <c r="E77" s="121" t="s">
        <v>60</v>
      </c>
      <c r="F77" s="121"/>
      <c r="G77" s="129">
        <v>44628</v>
      </c>
      <c r="H77" s="121" t="s">
        <v>105</v>
      </c>
      <c r="I77" s="124"/>
      <c r="J77" s="124"/>
      <c r="K77" s="121"/>
      <c r="L77" s="124"/>
      <c r="M77" s="124"/>
      <c r="N77" s="124"/>
      <c r="O77" s="124"/>
      <c r="P77" s="124"/>
      <c r="Q77" s="124"/>
      <c r="R77" s="124"/>
      <c r="S77" s="124"/>
      <c r="T77" s="131" t="s">
        <v>251</v>
      </c>
    </row>
    <row r="78" spans="1:20" s="97" customFormat="1" ht="18" customHeight="1" x14ac:dyDescent="0.25">
      <c r="A78" s="113">
        <v>69</v>
      </c>
      <c r="B78" s="114">
        <v>1903010191</v>
      </c>
      <c r="C78" s="115" t="s">
        <v>34</v>
      </c>
      <c r="D78" s="116" t="s">
        <v>40</v>
      </c>
      <c r="E78" s="116" t="s">
        <v>36</v>
      </c>
      <c r="F78" s="116"/>
      <c r="G78" s="117">
        <v>44700</v>
      </c>
      <c r="H78" s="113" t="s">
        <v>41</v>
      </c>
      <c r="I78" s="115"/>
      <c r="J78" s="115"/>
      <c r="K78" s="116">
        <v>2019</v>
      </c>
      <c r="L78" s="115"/>
      <c r="M78" s="115"/>
      <c r="N78" s="115"/>
      <c r="O78" s="115"/>
      <c r="P78" s="115"/>
      <c r="Q78" s="115"/>
      <c r="R78" s="115"/>
      <c r="S78" s="115"/>
      <c r="T78" s="118"/>
    </row>
    <row r="79" spans="1:20" s="97" customFormat="1" ht="18" customHeight="1" x14ac:dyDescent="0.25">
      <c r="A79" s="113">
        <v>70</v>
      </c>
      <c r="B79" s="114">
        <v>153030008</v>
      </c>
      <c r="C79" s="115" t="s">
        <v>34</v>
      </c>
      <c r="D79" s="116" t="s">
        <v>40</v>
      </c>
      <c r="E79" s="116" t="s">
        <v>42</v>
      </c>
      <c r="F79" s="116"/>
      <c r="G79" s="117">
        <v>44699</v>
      </c>
      <c r="H79" s="113" t="s">
        <v>43</v>
      </c>
      <c r="I79" s="115"/>
      <c r="J79" s="115"/>
      <c r="K79" s="116"/>
      <c r="L79" s="115"/>
      <c r="M79" s="115"/>
      <c r="N79" s="115"/>
      <c r="O79" s="115"/>
      <c r="P79" s="115"/>
      <c r="Q79" s="115"/>
      <c r="R79" s="115"/>
      <c r="S79" s="115"/>
      <c r="T79" s="118"/>
    </row>
    <row r="80" spans="1:20" s="97" customFormat="1" ht="18" customHeight="1" x14ac:dyDescent="0.25">
      <c r="A80" s="113">
        <v>71</v>
      </c>
      <c r="B80" s="114">
        <v>153010142</v>
      </c>
      <c r="C80" s="115" t="s">
        <v>34</v>
      </c>
      <c r="D80" s="116" t="s">
        <v>40</v>
      </c>
      <c r="E80" s="116" t="s">
        <v>60</v>
      </c>
      <c r="F80" s="116"/>
      <c r="G80" s="117">
        <v>44545</v>
      </c>
      <c r="H80" s="113" t="s">
        <v>56</v>
      </c>
      <c r="I80" s="115"/>
      <c r="J80" s="115"/>
      <c r="K80" s="116"/>
      <c r="L80" s="115"/>
      <c r="M80" s="115"/>
      <c r="N80" s="115"/>
      <c r="O80" s="115"/>
      <c r="P80" s="115"/>
      <c r="Q80" s="115"/>
      <c r="R80" s="115"/>
      <c r="S80" s="115"/>
      <c r="T80" s="118"/>
    </row>
    <row r="81" spans="1:20" s="97" customFormat="1" ht="18" customHeight="1" x14ac:dyDescent="0.25">
      <c r="A81" s="113">
        <v>72</v>
      </c>
      <c r="B81" s="114">
        <v>193010189</v>
      </c>
      <c r="C81" s="115" t="s">
        <v>34</v>
      </c>
      <c r="D81" s="116" t="s">
        <v>40</v>
      </c>
      <c r="E81" s="116" t="s">
        <v>67</v>
      </c>
      <c r="F81" s="116"/>
      <c r="G81" s="117">
        <v>44295</v>
      </c>
      <c r="H81" s="113" t="s">
        <v>70</v>
      </c>
      <c r="I81" s="115"/>
      <c r="J81" s="115"/>
      <c r="K81" s="116">
        <v>2019</v>
      </c>
      <c r="L81" s="115"/>
      <c r="M81" s="115"/>
      <c r="N81" s="115"/>
      <c r="O81" s="115"/>
      <c r="P81" s="115"/>
      <c r="Q81" s="115"/>
      <c r="R81" s="115"/>
      <c r="S81" s="115"/>
      <c r="T81" s="118"/>
    </row>
    <row r="82" spans="1:20" ht="18" customHeight="1" x14ac:dyDescent="0.25">
      <c r="A82" s="119">
        <v>73</v>
      </c>
      <c r="B82" s="120">
        <v>153010179</v>
      </c>
      <c r="C82" s="95" t="s">
        <v>34</v>
      </c>
      <c r="D82" s="121" t="s">
        <v>40</v>
      </c>
      <c r="E82" s="122" t="s">
        <v>49</v>
      </c>
      <c r="F82" s="121"/>
      <c r="G82" s="123">
        <v>43629</v>
      </c>
      <c r="H82" s="122" t="s">
        <v>196</v>
      </c>
      <c r="I82" s="124"/>
      <c r="J82" s="124"/>
      <c r="K82" s="125"/>
      <c r="L82" s="124"/>
      <c r="M82" s="124"/>
      <c r="N82" s="124"/>
      <c r="O82" s="124"/>
      <c r="P82" s="124"/>
      <c r="Q82" s="124"/>
      <c r="R82" s="124"/>
      <c r="S82" s="124"/>
      <c r="T82" s="95"/>
    </row>
    <row r="83" spans="1:20" ht="18" customHeight="1" x14ac:dyDescent="0.25">
      <c r="A83" s="119">
        <v>74</v>
      </c>
      <c r="B83" s="120">
        <v>153010056</v>
      </c>
      <c r="C83" s="95" t="s">
        <v>34</v>
      </c>
      <c r="D83" s="121" t="s">
        <v>40</v>
      </c>
      <c r="E83" s="122" t="s">
        <v>184</v>
      </c>
      <c r="F83" s="121"/>
      <c r="G83" s="123">
        <v>43668</v>
      </c>
      <c r="H83" s="126" t="s">
        <v>200</v>
      </c>
      <c r="I83" s="124"/>
      <c r="J83" s="124"/>
      <c r="K83" s="126"/>
      <c r="L83" s="124"/>
      <c r="M83" s="124"/>
      <c r="N83" s="124"/>
      <c r="O83" s="124"/>
      <c r="P83" s="124"/>
      <c r="Q83" s="124"/>
      <c r="R83" s="124"/>
      <c r="S83" s="124"/>
      <c r="T83" s="95"/>
    </row>
    <row r="84" spans="1:20" ht="18" customHeight="1" x14ac:dyDescent="0.25">
      <c r="A84" s="119">
        <v>75</v>
      </c>
      <c r="B84" s="120">
        <v>153010034</v>
      </c>
      <c r="C84" s="95" t="s">
        <v>34</v>
      </c>
      <c r="D84" s="121" t="s">
        <v>40</v>
      </c>
      <c r="E84" s="122" t="s">
        <v>256</v>
      </c>
      <c r="F84" s="121"/>
      <c r="G84" s="123">
        <v>43691</v>
      </c>
      <c r="H84" s="126" t="s">
        <v>201</v>
      </c>
      <c r="I84" s="124"/>
      <c r="J84" s="124"/>
      <c r="K84" s="126"/>
      <c r="L84" s="124"/>
      <c r="M84" s="124"/>
      <c r="N84" s="124"/>
      <c r="O84" s="124"/>
      <c r="P84" s="124"/>
      <c r="Q84" s="124"/>
      <c r="R84" s="124"/>
      <c r="S84" s="124"/>
      <c r="T84" s="95"/>
    </row>
    <row r="85" spans="1:20" ht="18" customHeight="1" x14ac:dyDescent="0.25">
      <c r="A85" s="119">
        <v>76</v>
      </c>
      <c r="B85" s="120" t="s">
        <v>77</v>
      </c>
      <c r="C85" s="95" t="s">
        <v>34</v>
      </c>
      <c r="D85" s="121" t="s">
        <v>40</v>
      </c>
      <c r="E85" s="122" t="s">
        <v>36</v>
      </c>
      <c r="F85" s="121"/>
      <c r="G85" s="123">
        <v>43692</v>
      </c>
      <c r="H85" s="126" t="s">
        <v>107</v>
      </c>
      <c r="I85" s="124"/>
      <c r="J85" s="124"/>
      <c r="K85" s="126"/>
      <c r="L85" s="124"/>
      <c r="M85" s="124"/>
      <c r="N85" s="124"/>
      <c r="O85" s="124"/>
      <c r="P85" s="124"/>
      <c r="Q85" s="124"/>
      <c r="R85" s="124"/>
      <c r="S85" s="124"/>
      <c r="T85" s="95"/>
    </row>
    <row r="86" spans="1:20" ht="18" customHeight="1" x14ac:dyDescent="0.25">
      <c r="A86" s="119">
        <v>77</v>
      </c>
      <c r="B86" s="120">
        <v>153020022</v>
      </c>
      <c r="C86" s="95" t="s">
        <v>34</v>
      </c>
      <c r="D86" s="121" t="s">
        <v>40</v>
      </c>
      <c r="E86" s="122" t="s">
        <v>36</v>
      </c>
      <c r="F86" s="121"/>
      <c r="G86" s="123">
        <v>43692</v>
      </c>
      <c r="H86" s="126" t="s">
        <v>202</v>
      </c>
      <c r="I86" s="124"/>
      <c r="J86" s="124"/>
      <c r="K86" s="126"/>
      <c r="L86" s="124"/>
      <c r="M86" s="124"/>
      <c r="N86" s="124"/>
      <c r="O86" s="124"/>
      <c r="P86" s="124"/>
      <c r="Q86" s="124"/>
      <c r="R86" s="124"/>
      <c r="S86" s="124"/>
      <c r="T86" s="95"/>
    </row>
    <row r="87" spans="1:20" ht="18" customHeight="1" x14ac:dyDescent="0.25">
      <c r="A87" s="119">
        <v>78</v>
      </c>
      <c r="B87" s="120">
        <v>153010017</v>
      </c>
      <c r="C87" s="95" t="s">
        <v>34</v>
      </c>
      <c r="D87" s="121" t="s">
        <v>40</v>
      </c>
      <c r="E87" s="122" t="s">
        <v>91</v>
      </c>
      <c r="F87" s="121"/>
      <c r="G87" s="123">
        <v>44259</v>
      </c>
      <c r="H87" s="122" t="s">
        <v>200</v>
      </c>
      <c r="I87" s="124"/>
      <c r="J87" s="124"/>
      <c r="K87" s="125"/>
      <c r="L87" s="124"/>
      <c r="M87" s="124"/>
      <c r="N87" s="124"/>
      <c r="O87" s="124"/>
      <c r="P87" s="124"/>
      <c r="Q87" s="124"/>
      <c r="R87" s="124"/>
      <c r="S87" s="124"/>
      <c r="T87" s="95" t="s">
        <v>155</v>
      </c>
    </row>
    <row r="88" spans="1:20" ht="18" customHeight="1" x14ac:dyDescent="0.25">
      <c r="A88" s="119">
        <v>79</v>
      </c>
      <c r="B88" s="120">
        <v>153010090</v>
      </c>
      <c r="C88" s="95" t="s">
        <v>34</v>
      </c>
      <c r="D88" s="121" t="s">
        <v>40</v>
      </c>
      <c r="E88" s="122" t="s">
        <v>255</v>
      </c>
      <c r="F88" s="121"/>
      <c r="G88" s="123">
        <v>44259</v>
      </c>
      <c r="H88" s="122" t="s">
        <v>208</v>
      </c>
      <c r="I88" s="124"/>
      <c r="J88" s="124"/>
      <c r="K88" s="125"/>
      <c r="L88" s="124"/>
      <c r="M88" s="124"/>
      <c r="N88" s="124"/>
      <c r="O88" s="124"/>
      <c r="P88" s="124"/>
      <c r="Q88" s="124"/>
      <c r="R88" s="124"/>
      <c r="S88" s="124"/>
      <c r="T88" s="95" t="s">
        <v>157</v>
      </c>
    </row>
    <row r="89" spans="1:20" ht="18" customHeight="1" x14ac:dyDescent="0.25">
      <c r="A89" s="119">
        <v>80</v>
      </c>
      <c r="B89" s="120">
        <v>153010091</v>
      </c>
      <c r="C89" s="95" t="s">
        <v>34</v>
      </c>
      <c r="D89" s="121" t="s">
        <v>40</v>
      </c>
      <c r="E89" s="122" t="s">
        <v>255</v>
      </c>
      <c r="F89" s="121"/>
      <c r="G89" s="123">
        <v>44259</v>
      </c>
      <c r="H89" s="122" t="s">
        <v>208</v>
      </c>
      <c r="I89" s="124"/>
      <c r="J89" s="124"/>
      <c r="K89" s="125"/>
      <c r="L89" s="124"/>
      <c r="M89" s="124"/>
      <c r="N89" s="124"/>
      <c r="O89" s="124"/>
      <c r="P89" s="124"/>
      <c r="Q89" s="124"/>
      <c r="R89" s="124"/>
      <c r="S89" s="124"/>
      <c r="T89" s="95"/>
    </row>
    <row r="90" spans="1:20" ht="18" customHeight="1" x14ac:dyDescent="0.25">
      <c r="A90" s="119">
        <v>81</v>
      </c>
      <c r="B90" s="120">
        <v>153010092</v>
      </c>
      <c r="C90" s="95" t="s">
        <v>34</v>
      </c>
      <c r="D90" s="121" t="s">
        <v>40</v>
      </c>
      <c r="E90" s="122" t="s">
        <v>255</v>
      </c>
      <c r="F90" s="121"/>
      <c r="G90" s="123">
        <v>44259</v>
      </c>
      <c r="H90" s="122" t="s">
        <v>135</v>
      </c>
      <c r="I90" s="124"/>
      <c r="J90" s="124"/>
      <c r="K90" s="125"/>
      <c r="L90" s="124"/>
      <c r="M90" s="124"/>
      <c r="N90" s="124"/>
      <c r="O90" s="124"/>
      <c r="P90" s="124"/>
      <c r="Q90" s="124"/>
      <c r="R90" s="124"/>
      <c r="S90" s="124"/>
      <c r="T90" s="95"/>
    </row>
    <row r="91" spans="1:20" ht="18" customHeight="1" x14ac:dyDescent="0.25">
      <c r="A91" s="119">
        <v>82</v>
      </c>
      <c r="B91" s="120">
        <v>153010099</v>
      </c>
      <c r="C91" s="95" t="s">
        <v>34</v>
      </c>
      <c r="D91" s="121" t="s">
        <v>40</v>
      </c>
      <c r="E91" s="122" t="s">
        <v>255</v>
      </c>
      <c r="F91" s="121"/>
      <c r="G91" s="123">
        <v>44259</v>
      </c>
      <c r="H91" s="122" t="s">
        <v>208</v>
      </c>
      <c r="I91" s="124"/>
      <c r="J91" s="124"/>
      <c r="K91" s="125"/>
      <c r="L91" s="124"/>
      <c r="M91" s="124"/>
      <c r="N91" s="124"/>
      <c r="O91" s="124"/>
      <c r="P91" s="124"/>
      <c r="Q91" s="124"/>
      <c r="R91" s="124"/>
      <c r="S91" s="124"/>
      <c r="T91" s="95"/>
    </row>
    <row r="92" spans="1:20" ht="18" customHeight="1" x14ac:dyDescent="0.25">
      <c r="A92" s="119">
        <v>83</v>
      </c>
      <c r="B92" s="120">
        <v>153010100</v>
      </c>
      <c r="C92" s="95" t="s">
        <v>34</v>
      </c>
      <c r="D92" s="121" t="s">
        <v>40</v>
      </c>
      <c r="E92" s="122" t="s">
        <v>255</v>
      </c>
      <c r="F92" s="121"/>
      <c r="G92" s="123">
        <v>44259</v>
      </c>
      <c r="H92" s="122" t="s">
        <v>208</v>
      </c>
      <c r="I92" s="124"/>
      <c r="J92" s="124"/>
      <c r="K92" s="125"/>
      <c r="L92" s="124"/>
      <c r="M92" s="124"/>
      <c r="N92" s="124"/>
      <c r="O92" s="124"/>
      <c r="P92" s="124"/>
      <c r="Q92" s="124"/>
      <c r="R92" s="124"/>
      <c r="S92" s="124"/>
      <c r="T92" s="95"/>
    </row>
    <row r="93" spans="1:20" ht="18" customHeight="1" x14ac:dyDescent="0.25">
      <c r="A93" s="119">
        <v>84</v>
      </c>
      <c r="B93" s="120">
        <v>153010101</v>
      </c>
      <c r="C93" s="95" t="s">
        <v>34</v>
      </c>
      <c r="D93" s="121" t="s">
        <v>40</v>
      </c>
      <c r="E93" s="122" t="s">
        <v>255</v>
      </c>
      <c r="F93" s="121"/>
      <c r="G93" s="123">
        <v>44259</v>
      </c>
      <c r="H93" s="122" t="s">
        <v>208</v>
      </c>
      <c r="I93" s="124"/>
      <c r="J93" s="124"/>
      <c r="K93" s="125"/>
      <c r="L93" s="124"/>
      <c r="M93" s="124"/>
      <c r="N93" s="124"/>
      <c r="O93" s="124"/>
      <c r="P93" s="124"/>
      <c r="Q93" s="124"/>
      <c r="R93" s="124"/>
      <c r="S93" s="124"/>
      <c r="T93" s="95"/>
    </row>
    <row r="94" spans="1:20" ht="18" customHeight="1" x14ac:dyDescent="0.25">
      <c r="A94" s="119">
        <v>85</v>
      </c>
      <c r="B94" s="120">
        <v>153010102</v>
      </c>
      <c r="C94" s="95" t="s">
        <v>34</v>
      </c>
      <c r="D94" s="121" t="s">
        <v>40</v>
      </c>
      <c r="E94" s="122" t="s">
        <v>255</v>
      </c>
      <c r="F94" s="121"/>
      <c r="G94" s="123">
        <v>44259</v>
      </c>
      <c r="H94" s="122" t="s">
        <v>208</v>
      </c>
      <c r="I94" s="124"/>
      <c r="J94" s="124"/>
      <c r="K94" s="125"/>
      <c r="L94" s="124"/>
      <c r="M94" s="124"/>
      <c r="N94" s="124"/>
      <c r="O94" s="124"/>
      <c r="P94" s="124"/>
      <c r="Q94" s="124"/>
      <c r="R94" s="124"/>
      <c r="S94" s="124"/>
      <c r="T94" s="95"/>
    </row>
    <row r="95" spans="1:20" ht="18" customHeight="1" x14ac:dyDescent="0.25">
      <c r="A95" s="119">
        <v>86</v>
      </c>
      <c r="B95" s="120">
        <v>153020005</v>
      </c>
      <c r="C95" s="95" t="s">
        <v>34</v>
      </c>
      <c r="D95" s="121" t="s">
        <v>40</v>
      </c>
      <c r="E95" s="122" t="s">
        <v>255</v>
      </c>
      <c r="F95" s="121"/>
      <c r="G95" s="123">
        <v>44259</v>
      </c>
      <c r="H95" s="122" t="s">
        <v>70</v>
      </c>
      <c r="I95" s="124"/>
      <c r="J95" s="124"/>
      <c r="K95" s="125"/>
      <c r="L95" s="124"/>
      <c r="M95" s="124"/>
      <c r="N95" s="124"/>
      <c r="O95" s="124"/>
      <c r="P95" s="124"/>
      <c r="Q95" s="124"/>
      <c r="R95" s="124"/>
      <c r="S95" s="124"/>
      <c r="T95" s="95"/>
    </row>
    <row r="96" spans="1:20" ht="18" customHeight="1" x14ac:dyDescent="0.25">
      <c r="A96" s="119">
        <v>87</v>
      </c>
      <c r="B96" s="120">
        <v>153020006</v>
      </c>
      <c r="C96" s="95" t="s">
        <v>34</v>
      </c>
      <c r="D96" s="121" t="s">
        <v>40</v>
      </c>
      <c r="E96" s="122" t="s">
        <v>255</v>
      </c>
      <c r="F96" s="121"/>
      <c r="G96" s="123">
        <v>44259</v>
      </c>
      <c r="H96" s="122" t="s">
        <v>70</v>
      </c>
      <c r="I96" s="124"/>
      <c r="J96" s="124"/>
      <c r="K96" s="125"/>
      <c r="L96" s="124"/>
      <c r="M96" s="124"/>
      <c r="N96" s="124"/>
      <c r="O96" s="124"/>
      <c r="P96" s="124"/>
      <c r="Q96" s="124"/>
      <c r="R96" s="124"/>
      <c r="S96" s="124"/>
      <c r="T96" s="95"/>
    </row>
    <row r="97" spans="1:20" ht="18" customHeight="1" x14ac:dyDescent="0.25">
      <c r="A97" s="119">
        <v>88</v>
      </c>
      <c r="B97" s="120">
        <v>153020014</v>
      </c>
      <c r="C97" s="95" t="s">
        <v>34</v>
      </c>
      <c r="D97" s="121" t="s">
        <v>40</v>
      </c>
      <c r="E97" s="122" t="s">
        <v>255</v>
      </c>
      <c r="F97" s="121"/>
      <c r="G97" s="123">
        <v>44259</v>
      </c>
      <c r="H97" s="122" t="s">
        <v>70</v>
      </c>
      <c r="I97" s="124"/>
      <c r="J97" s="124"/>
      <c r="K97" s="125"/>
      <c r="L97" s="124"/>
      <c r="M97" s="124"/>
      <c r="N97" s="124"/>
      <c r="O97" s="124"/>
      <c r="P97" s="124"/>
      <c r="Q97" s="124"/>
      <c r="R97" s="124"/>
      <c r="S97" s="124"/>
      <c r="T97" s="95"/>
    </row>
    <row r="98" spans="1:20" ht="18" customHeight="1" x14ac:dyDescent="0.25">
      <c r="A98" s="119">
        <v>89</v>
      </c>
      <c r="B98" s="120">
        <v>153020015</v>
      </c>
      <c r="C98" s="95" t="s">
        <v>34</v>
      </c>
      <c r="D98" s="121" t="s">
        <v>40</v>
      </c>
      <c r="E98" s="122" t="s">
        <v>255</v>
      </c>
      <c r="F98" s="121"/>
      <c r="G98" s="123">
        <v>44259</v>
      </c>
      <c r="H98" s="122" t="s">
        <v>70</v>
      </c>
      <c r="I98" s="124"/>
      <c r="J98" s="124"/>
      <c r="K98" s="125"/>
      <c r="L98" s="124"/>
      <c r="M98" s="124"/>
      <c r="N98" s="124"/>
      <c r="O98" s="124"/>
      <c r="P98" s="124"/>
      <c r="Q98" s="124"/>
      <c r="R98" s="124"/>
      <c r="S98" s="124"/>
      <c r="T98" s="95"/>
    </row>
    <row r="99" spans="1:20" ht="18" customHeight="1" x14ac:dyDescent="0.25">
      <c r="A99" s="119">
        <v>90</v>
      </c>
      <c r="B99" s="120">
        <v>153020017</v>
      </c>
      <c r="C99" s="95" t="s">
        <v>34</v>
      </c>
      <c r="D99" s="121" t="s">
        <v>40</v>
      </c>
      <c r="E99" s="122" t="s">
        <v>255</v>
      </c>
      <c r="F99" s="121"/>
      <c r="G99" s="123">
        <v>44259</v>
      </c>
      <c r="H99" s="122" t="s">
        <v>70</v>
      </c>
      <c r="I99" s="124"/>
      <c r="J99" s="124"/>
      <c r="K99" s="125"/>
      <c r="L99" s="124"/>
      <c r="M99" s="124"/>
      <c r="N99" s="124"/>
      <c r="O99" s="124"/>
      <c r="P99" s="124"/>
      <c r="Q99" s="124"/>
      <c r="R99" s="124"/>
      <c r="S99" s="124"/>
      <c r="T99" s="95"/>
    </row>
    <row r="100" spans="1:20" ht="18" customHeight="1" x14ac:dyDescent="0.25">
      <c r="A100" s="119">
        <v>91</v>
      </c>
      <c r="B100" s="120">
        <v>153020018</v>
      </c>
      <c r="C100" s="95" t="s">
        <v>34</v>
      </c>
      <c r="D100" s="121" t="s">
        <v>40</v>
      </c>
      <c r="E100" s="122" t="s">
        <v>255</v>
      </c>
      <c r="F100" s="121"/>
      <c r="G100" s="123">
        <v>44259</v>
      </c>
      <c r="H100" s="122" t="s">
        <v>70</v>
      </c>
      <c r="I100" s="124"/>
      <c r="J100" s="124"/>
      <c r="K100" s="125"/>
      <c r="L100" s="124"/>
      <c r="M100" s="124"/>
      <c r="N100" s="124"/>
      <c r="O100" s="124"/>
      <c r="P100" s="124"/>
      <c r="Q100" s="124"/>
      <c r="R100" s="124"/>
      <c r="S100" s="124"/>
      <c r="T100" s="95"/>
    </row>
    <row r="101" spans="1:20" ht="18" customHeight="1" x14ac:dyDescent="0.25">
      <c r="A101" s="119">
        <v>92</v>
      </c>
      <c r="B101" s="120">
        <v>193020092</v>
      </c>
      <c r="C101" s="95" t="s">
        <v>34</v>
      </c>
      <c r="D101" s="121" t="s">
        <v>40</v>
      </c>
      <c r="E101" s="122" t="s">
        <v>255</v>
      </c>
      <c r="F101" s="121"/>
      <c r="G101" s="128">
        <v>44259</v>
      </c>
      <c r="H101" s="122" t="s">
        <v>209</v>
      </c>
      <c r="I101" s="124"/>
      <c r="J101" s="124"/>
      <c r="K101" s="125" t="s">
        <v>223</v>
      </c>
      <c r="L101" s="124"/>
      <c r="M101" s="124"/>
      <c r="N101" s="124"/>
      <c r="O101" s="124"/>
      <c r="P101" s="124"/>
      <c r="Q101" s="124"/>
      <c r="R101" s="124"/>
      <c r="S101" s="124"/>
      <c r="T101" s="95"/>
    </row>
    <row r="102" spans="1:20" ht="18" customHeight="1" x14ac:dyDescent="0.25">
      <c r="A102" s="119">
        <v>93</v>
      </c>
      <c r="B102" s="120">
        <v>153010065</v>
      </c>
      <c r="C102" s="95" t="s">
        <v>34</v>
      </c>
      <c r="D102" s="121" t="s">
        <v>40</v>
      </c>
      <c r="E102" s="122" t="s">
        <v>259</v>
      </c>
      <c r="F102" s="121"/>
      <c r="G102" s="128">
        <v>44259</v>
      </c>
      <c r="H102" s="122" t="s">
        <v>200</v>
      </c>
      <c r="I102" s="124"/>
      <c r="J102" s="124"/>
      <c r="K102" s="125" t="s">
        <v>156</v>
      </c>
      <c r="L102" s="124"/>
      <c r="M102" s="124"/>
      <c r="N102" s="124"/>
      <c r="O102" s="124"/>
      <c r="P102" s="124"/>
      <c r="Q102" s="124"/>
      <c r="R102" s="124"/>
      <c r="S102" s="124"/>
      <c r="T102" s="95"/>
    </row>
    <row r="103" spans="1:20" ht="18" customHeight="1" x14ac:dyDescent="0.25">
      <c r="A103" s="119">
        <v>94</v>
      </c>
      <c r="B103" s="120">
        <v>153010161</v>
      </c>
      <c r="C103" s="95" t="s">
        <v>34</v>
      </c>
      <c r="D103" s="121" t="s">
        <v>40</v>
      </c>
      <c r="E103" s="122" t="s">
        <v>94</v>
      </c>
      <c r="F103" s="121"/>
      <c r="G103" s="123">
        <v>44267</v>
      </c>
      <c r="H103" s="122" t="s">
        <v>135</v>
      </c>
      <c r="I103" s="124"/>
      <c r="J103" s="124"/>
      <c r="K103" s="125"/>
      <c r="L103" s="124"/>
      <c r="M103" s="124"/>
      <c r="N103" s="124"/>
      <c r="O103" s="124"/>
      <c r="P103" s="124"/>
      <c r="Q103" s="124"/>
      <c r="R103" s="124"/>
      <c r="S103" s="124"/>
      <c r="T103" s="95" t="s">
        <v>227</v>
      </c>
    </row>
    <row r="104" spans="1:20" ht="18" customHeight="1" x14ac:dyDescent="0.25">
      <c r="A104" s="119">
        <v>95</v>
      </c>
      <c r="B104" s="120">
        <v>153010057</v>
      </c>
      <c r="C104" s="95" t="s">
        <v>34</v>
      </c>
      <c r="D104" s="121" t="s">
        <v>40</v>
      </c>
      <c r="E104" s="122" t="s">
        <v>97</v>
      </c>
      <c r="F104" s="121"/>
      <c r="G104" s="123">
        <v>44267</v>
      </c>
      <c r="H104" s="122" t="s">
        <v>135</v>
      </c>
      <c r="I104" s="124"/>
      <c r="J104" s="124"/>
      <c r="K104" s="125"/>
      <c r="L104" s="124"/>
      <c r="M104" s="124"/>
      <c r="N104" s="124"/>
      <c r="O104" s="124"/>
      <c r="P104" s="124"/>
      <c r="Q104" s="124"/>
      <c r="R104" s="124"/>
      <c r="S104" s="124"/>
      <c r="T104" s="95" t="s">
        <v>176</v>
      </c>
    </row>
    <row r="105" spans="1:20" ht="18" customHeight="1" x14ac:dyDescent="0.25">
      <c r="A105" s="119">
        <v>96</v>
      </c>
      <c r="B105" s="120">
        <v>193010201</v>
      </c>
      <c r="C105" s="95" t="s">
        <v>34</v>
      </c>
      <c r="D105" s="121" t="s">
        <v>40</v>
      </c>
      <c r="E105" s="122" t="s">
        <v>97</v>
      </c>
      <c r="F105" s="121"/>
      <c r="G105" s="123">
        <v>44267</v>
      </c>
      <c r="H105" s="122" t="s">
        <v>200</v>
      </c>
      <c r="I105" s="124"/>
      <c r="J105" s="124"/>
      <c r="K105" s="125"/>
      <c r="L105" s="124"/>
      <c r="M105" s="124"/>
      <c r="N105" s="124"/>
      <c r="O105" s="124"/>
      <c r="P105" s="124"/>
      <c r="Q105" s="124"/>
      <c r="R105" s="124"/>
      <c r="S105" s="124"/>
      <c r="T105" s="95"/>
    </row>
    <row r="106" spans="1:20" ht="18" customHeight="1" x14ac:dyDescent="0.25">
      <c r="A106" s="119">
        <v>97</v>
      </c>
      <c r="B106" s="120">
        <v>153010130</v>
      </c>
      <c r="C106" s="95" t="s">
        <v>34</v>
      </c>
      <c r="D106" s="121" t="s">
        <v>40</v>
      </c>
      <c r="E106" s="122" t="s">
        <v>36</v>
      </c>
      <c r="F106" s="121"/>
      <c r="G106" s="123">
        <v>44266</v>
      </c>
      <c r="H106" s="122" t="s">
        <v>135</v>
      </c>
      <c r="I106" s="124"/>
      <c r="J106" s="124"/>
      <c r="K106" s="125"/>
      <c r="L106" s="124"/>
      <c r="M106" s="124"/>
      <c r="N106" s="124"/>
      <c r="O106" s="124"/>
      <c r="P106" s="124"/>
      <c r="Q106" s="124"/>
      <c r="R106" s="124"/>
      <c r="S106" s="124"/>
      <c r="T106" s="95" t="s">
        <v>228</v>
      </c>
    </row>
    <row r="107" spans="1:20" ht="18" customHeight="1" x14ac:dyDescent="0.25">
      <c r="A107" s="119">
        <v>98</v>
      </c>
      <c r="B107" s="120">
        <v>153020020</v>
      </c>
      <c r="C107" s="95" t="s">
        <v>34</v>
      </c>
      <c r="D107" s="121" t="s">
        <v>40</v>
      </c>
      <c r="E107" s="122" t="s">
        <v>36</v>
      </c>
      <c r="F107" s="121"/>
      <c r="G107" s="123">
        <v>44266</v>
      </c>
      <c r="H107" s="122" t="s">
        <v>70</v>
      </c>
      <c r="I107" s="124"/>
      <c r="J107" s="124"/>
      <c r="K107" s="125"/>
      <c r="L107" s="124"/>
      <c r="M107" s="124"/>
      <c r="N107" s="124"/>
      <c r="O107" s="124"/>
      <c r="P107" s="124"/>
      <c r="Q107" s="124"/>
      <c r="R107" s="124"/>
      <c r="S107" s="124"/>
      <c r="T107" s="95"/>
    </row>
    <row r="108" spans="1:20" ht="18" customHeight="1" x14ac:dyDescent="0.25">
      <c r="A108" s="119">
        <v>99</v>
      </c>
      <c r="B108" s="133">
        <v>153020023</v>
      </c>
      <c r="C108" s="95" t="s">
        <v>34</v>
      </c>
      <c r="D108" s="121" t="s">
        <v>40</v>
      </c>
      <c r="E108" s="122" t="s">
        <v>36</v>
      </c>
      <c r="F108" s="121"/>
      <c r="G108" s="123">
        <v>44266</v>
      </c>
      <c r="H108" s="122" t="s">
        <v>70</v>
      </c>
      <c r="I108" s="124"/>
      <c r="J108" s="124"/>
      <c r="K108" s="125"/>
      <c r="L108" s="124"/>
      <c r="M108" s="124"/>
      <c r="N108" s="124"/>
      <c r="O108" s="124"/>
      <c r="P108" s="124"/>
      <c r="Q108" s="124"/>
      <c r="R108" s="124"/>
      <c r="S108" s="124"/>
      <c r="T108" s="95"/>
    </row>
    <row r="109" spans="1:20" ht="18" customHeight="1" x14ac:dyDescent="0.25">
      <c r="A109" s="119">
        <v>100</v>
      </c>
      <c r="B109" s="120">
        <v>153020021</v>
      </c>
      <c r="C109" s="95" t="s">
        <v>34</v>
      </c>
      <c r="D109" s="121" t="s">
        <v>40</v>
      </c>
      <c r="E109" s="122" t="s">
        <v>36</v>
      </c>
      <c r="F109" s="121"/>
      <c r="G109" s="123">
        <v>44280</v>
      </c>
      <c r="H109" s="122" t="s">
        <v>202</v>
      </c>
      <c r="I109" s="124"/>
      <c r="J109" s="124"/>
      <c r="K109" s="125"/>
      <c r="L109" s="124"/>
      <c r="M109" s="124"/>
      <c r="N109" s="124"/>
      <c r="O109" s="124"/>
      <c r="P109" s="124"/>
      <c r="Q109" s="124"/>
      <c r="R109" s="124"/>
      <c r="S109" s="124"/>
      <c r="T109" s="95" t="s">
        <v>160</v>
      </c>
    </row>
    <row r="110" spans="1:20" ht="18" customHeight="1" x14ac:dyDescent="0.25">
      <c r="A110" s="119">
        <v>101</v>
      </c>
      <c r="B110" s="120">
        <v>193010211</v>
      </c>
      <c r="C110" s="95" t="s">
        <v>34</v>
      </c>
      <c r="D110" s="121" t="s">
        <v>40</v>
      </c>
      <c r="E110" s="122" t="s">
        <v>187</v>
      </c>
      <c r="F110" s="121"/>
      <c r="G110" s="123">
        <v>44286</v>
      </c>
      <c r="H110" s="122" t="s">
        <v>128</v>
      </c>
      <c r="I110" s="124"/>
      <c r="J110" s="124"/>
      <c r="K110" s="125"/>
      <c r="L110" s="124"/>
      <c r="M110" s="124"/>
      <c r="N110" s="124"/>
      <c r="O110" s="124"/>
      <c r="P110" s="124"/>
      <c r="Q110" s="124"/>
      <c r="R110" s="124"/>
      <c r="S110" s="124"/>
      <c r="T110" s="95" t="s">
        <v>230</v>
      </c>
    </row>
    <row r="111" spans="1:20" ht="18" customHeight="1" x14ac:dyDescent="0.25">
      <c r="A111" s="119">
        <v>102</v>
      </c>
      <c r="B111" s="120">
        <v>193010213</v>
      </c>
      <c r="C111" s="95" t="s">
        <v>34</v>
      </c>
      <c r="D111" s="121" t="s">
        <v>40</v>
      </c>
      <c r="E111" s="122" t="s">
        <v>187</v>
      </c>
      <c r="F111" s="121"/>
      <c r="G111" s="123">
        <v>44286</v>
      </c>
      <c r="H111" s="122" t="s">
        <v>196</v>
      </c>
      <c r="I111" s="124"/>
      <c r="J111" s="124"/>
      <c r="K111" s="125"/>
      <c r="L111" s="124"/>
      <c r="M111" s="124"/>
      <c r="N111" s="124"/>
      <c r="O111" s="124"/>
      <c r="P111" s="124"/>
      <c r="Q111" s="124"/>
      <c r="R111" s="124"/>
      <c r="S111" s="124"/>
      <c r="T111" s="95"/>
    </row>
    <row r="112" spans="1:20" ht="18" customHeight="1" x14ac:dyDescent="0.25">
      <c r="A112" s="119">
        <v>103</v>
      </c>
      <c r="B112" s="120">
        <v>153010120</v>
      </c>
      <c r="C112" s="95" t="s">
        <v>34</v>
      </c>
      <c r="D112" s="121" t="s">
        <v>40</v>
      </c>
      <c r="E112" s="122" t="s">
        <v>188</v>
      </c>
      <c r="F112" s="121"/>
      <c r="G112" s="123">
        <v>44294</v>
      </c>
      <c r="H112" s="122" t="s">
        <v>200</v>
      </c>
      <c r="I112" s="124"/>
      <c r="J112" s="124"/>
      <c r="K112" s="125"/>
      <c r="L112" s="124"/>
      <c r="M112" s="124"/>
      <c r="N112" s="124"/>
      <c r="O112" s="124"/>
      <c r="P112" s="124"/>
      <c r="Q112" s="124"/>
      <c r="R112" s="124"/>
      <c r="S112" s="124"/>
      <c r="T112" s="95" t="s">
        <v>231</v>
      </c>
    </row>
    <row r="113" spans="1:20" ht="18" customHeight="1" x14ac:dyDescent="0.25">
      <c r="A113" s="119">
        <v>104</v>
      </c>
      <c r="B113" s="120">
        <v>153010181</v>
      </c>
      <c r="C113" s="95" t="s">
        <v>34</v>
      </c>
      <c r="D113" s="121" t="s">
        <v>40</v>
      </c>
      <c r="E113" s="122" t="s">
        <v>258</v>
      </c>
      <c r="F113" s="121"/>
      <c r="G113" s="123">
        <v>44348</v>
      </c>
      <c r="H113" s="122" t="s">
        <v>56</v>
      </c>
      <c r="I113" s="124"/>
      <c r="J113" s="124"/>
      <c r="K113" s="125"/>
      <c r="L113" s="124"/>
      <c r="M113" s="124"/>
      <c r="N113" s="124"/>
      <c r="O113" s="124"/>
      <c r="P113" s="124"/>
      <c r="Q113" s="124"/>
      <c r="R113" s="124"/>
      <c r="S113" s="124"/>
      <c r="T113" s="95" t="s">
        <v>234</v>
      </c>
    </row>
    <row r="114" spans="1:20" ht="18" customHeight="1" x14ac:dyDescent="0.25">
      <c r="A114" s="119">
        <v>105</v>
      </c>
      <c r="B114" s="120">
        <v>153010184</v>
      </c>
      <c r="C114" s="95" t="s">
        <v>34</v>
      </c>
      <c r="D114" s="121" t="s">
        <v>40</v>
      </c>
      <c r="E114" s="122" t="s">
        <v>258</v>
      </c>
      <c r="F114" s="121"/>
      <c r="G114" s="123">
        <v>44348</v>
      </c>
      <c r="H114" s="122" t="s">
        <v>56</v>
      </c>
      <c r="I114" s="124"/>
      <c r="J114" s="124"/>
      <c r="K114" s="125"/>
      <c r="L114" s="124"/>
      <c r="M114" s="124"/>
      <c r="N114" s="124"/>
      <c r="O114" s="124"/>
      <c r="P114" s="124"/>
      <c r="Q114" s="124"/>
      <c r="R114" s="124"/>
      <c r="S114" s="124"/>
      <c r="T114" s="95" t="s">
        <v>234</v>
      </c>
    </row>
    <row r="115" spans="1:20" ht="18" customHeight="1" x14ac:dyDescent="0.25">
      <c r="A115" s="119">
        <v>106</v>
      </c>
      <c r="B115" s="120">
        <v>153010173</v>
      </c>
      <c r="C115" s="95" t="s">
        <v>34</v>
      </c>
      <c r="D115" s="121" t="s">
        <v>40</v>
      </c>
      <c r="E115" s="122" t="s">
        <v>94</v>
      </c>
      <c r="F115" s="121"/>
      <c r="G115" s="123">
        <v>44357</v>
      </c>
      <c r="H115" s="122" t="s">
        <v>215</v>
      </c>
      <c r="I115" s="124"/>
      <c r="J115" s="124"/>
      <c r="K115" s="125"/>
      <c r="L115" s="124"/>
      <c r="M115" s="124"/>
      <c r="N115" s="124"/>
      <c r="O115" s="124"/>
      <c r="P115" s="124"/>
      <c r="Q115" s="124"/>
      <c r="R115" s="124"/>
      <c r="S115" s="124"/>
      <c r="T115" s="95" t="s">
        <v>235</v>
      </c>
    </row>
    <row r="116" spans="1:20" ht="18" customHeight="1" x14ac:dyDescent="0.25">
      <c r="A116" s="119">
        <v>107</v>
      </c>
      <c r="B116" s="120">
        <v>153020028</v>
      </c>
      <c r="C116" s="95" t="s">
        <v>34</v>
      </c>
      <c r="D116" s="121" t="s">
        <v>40</v>
      </c>
      <c r="E116" s="122" t="s">
        <v>254</v>
      </c>
      <c r="F116" s="121"/>
      <c r="G116" s="123">
        <v>44399</v>
      </c>
      <c r="H116" s="122" t="s">
        <v>202</v>
      </c>
      <c r="I116" s="124"/>
      <c r="J116" s="124"/>
      <c r="K116" s="125"/>
      <c r="L116" s="124"/>
      <c r="M116" s="124"/>
      <c r="N116" s="124"/>
      <c r="O116" s="124"/>
      <c r="P116" s="124"/>
      <c r="Q116" s="124"/>
      <c r="R116" s="124"/>
      <c r="S116" s="124"/>
      <c r="T116" s="95" t="s">
        <v>238</v>
      </c>
    </row>
    <row r="117" spans="1:20" ht="18" customHeight="1" x14ac:dyDescent="0.25">
      <c r="A117" s="119">
        <v>108</v>
      </c>
      <c r="B117" s="120">
        <v>153010156</v>
      </c>
      <c r="C117" s="95" t="s">
        <v>34</v>
      </c>
      <c r="D117" s="121" t="s">
        <v>40</v>
      </c>
      <c r="E117" s="122" t="s">
        <v>94</v>
      </c>
      <c r="F117" s="121"/>
      <c r="G117" s="123">
        <v>44400</v>
      </c>
      <c r="H117" s="122" t="s">
        <v>200</v>
      </c>
      <c r="I117" s="124"/>
      <c r="J117" s="124"/>
      <c r="K117" s="125"/>
      <c r="L117" s="124"/>
      <c r="M117" s="124"/>
      <c r="N117" s="124"/>
      <c r="O117" s="124"/>
      <c r="P117" s="124"/>
      <c r="Q117" s="124"/>
      <c r="R117" s="124"/>
      <c r="S117" s="124"/>
      <c r="T117" s="95" t="s">
        <v>240</v>
      </c>
    </row>
    <row r="118" spans="1:20" ht="18" customHeight="1" x14ac:dyDescent="0.25">
      <c r="A118" s="119">
        <v>109</v>
      </c>
      <c r="B118" s="120">
        <v>153010158</v>
      </c>
      <c r="C118" s="95" t="s">
        <v>34</v>
      </c>
      <c r="D118" s="121" t="s">
        <v>40</v>
      </c>
      <c r="E118" s="122" t="s">
        <v>94</v>
      </c>
      <c r="F118" s="121"/>
      <c r="G118" s="123">
        <v>44400</v>
      </c>
      <c r="H118" s="122" t="s">
        <v>200</v>
      </c>
      <c r="I118" s="124"/>
      <c r="J118" s="124"/>
      <c r="K118" s="125"/>
      <c r="L118" s="124"/>
      <c r="M118" s="124"/>
      <c r="N118" s="124"/>
      <c r="O118" s="124"/>
      <c r="P118" s="124"/>
      <c r="Q118" s="124"/>
      <c r="R118" s="124"/>
      <c r="S118" s="124"/>
      <c r="T118" s="95" t="s">
        <v>240</v>
      </c>
    </row>
    <row r="119" spans="1:20" ht="18" customHeight="1" x14ac:dyDescent="0.25">
      <c r="A119" s="119">
        <v>110</v>
      </c>
      <c r="B119" s="120">
        <v>153030006</v>
      </c>
      <c r="C119" s="95" t="s">
        <v>34</v>
      </c>
      <c r="D119" s="121" t="s">
        <v>40</v>
      </c>
      <c r="E119" s="122" t="s">
        <v>42</v>
      </c>
      <c r="F119" s="121"/>
      <c r="G119" s="129">
        <v>44364</v>
      </c>
      <c r="H119" s="122" t="s">
        <v>43</v>
      </c>
      <c r="I119" s="124"/>
      <c r="J119" s="124"/>
      <c r="K119" s="121"/>
      <c r="L119" s="124"/>
      <c r="M119" s="124"/>
      <c r="N119" s="124"/>
      <c r="O119" s="124"/>
      <c r="P119" s="124"/>
      <c r="Q119" s="124"/>
      <c r="R119" s="124"/>
      <c r="S119" s="124"/>
      <c r="T119" s="130" t="s">
        <v>241</v>
      </c>
    </row>
    <row r="120" spans="1:20" ht="18" customHeight="1" x14ac:dyDescent="0.25">
      <c r="A120" s="119">
        <v>111</v>
      </c>
      <c r="B120" s="120">
        <v>153030007</v>
      </c>
      <c r="C120" s="95" t="s">
        <v>34</v>
      </c>
      <c r="D120" s="121" t="s">
        <v>40</v>
      </c>
      <c r="E120" s="122" t="s">
        <v>42</v>
      </c>
      <c r="F120" s="121"/>
      <c r="G120" s="129">
        <v>44364</v>
      </c>
      <c r="H120" s="122" t="s">
        <v>43</v>
      </c>
      <c r="I120" s="124"/>
      <c r="J120" s="124"/>
      <c r="K120" s="121"/>
      <c r="L120" s="124"/>
      <c r="M120" s="124"/>
      <c r="N120" s="124"/>
      <c r="O120" s="124"/>
      <c r="P120" s="124"/>
      <c r="Q120" s="124"/>
      <c r="R120" s="124"/>
      <c r="S120" s="124"/>
      <c r="T120" s="130" t="s">
        <v>241</v>
      </c>
    </row>
    <row r="121" spans="1:20" ht="18" customHeight="1" x14ac:dyDescent="0.25">
      <c r="A121" s="119">
        <v>112</v>
      </c>
      <c r="B121" s="120">
        <v>153010019</v>
      </c>
      <c r="C121" s="95" t="s">
        <v>34</v>
      </c>
      <c r="D121" s="121" t="s">
        <v>40</v>
      </c>
      <c r="E121" s="122" t="s">
        <v>91</v>
      </c>
      <c r="F121" s="121"/>
      <c r="G121" s="129">
        <v>44476</v>
      </c>
      <c r="H121" s="121" t="s">
        <v>215</v>
      </c>
      <c r="I121" s="124"/>
      <c r="J121" s="124"/>
      <c r="K121" s="121"/>
      <c r="L121" s="124"/>
      <c r="M121" s="124"/>
      <c r="N121" s="124"/>
      <c r="O121" s="124"/>
      <c r="P121" s="124"/>
      <c r="Q121" s="124"/>
      <c r="R121" s="124"/>
      <c r="S121" s="124"/>
      <c r="T121" s="130" t="s">
        <v>242</v>
      </c>
    </row>
    <row r="122" spans="1:20" ht="18" customHeight="1" x14ac:dyDescent="0.25">
      <c r="A122" s="119">
        <v>113</v>
      </c>
      <c r="B122" s="120">
        <v>173010169</v>
      </c>
      <c r="C122" s="95" t="s">
        <v>34</v>
      </c>
      <c r="D122" s="121" t="s">
        <v>40</v>
      </c>
      <c r="E122" s="122" t="s">
        <v>253</v>
      </c>
      <c r="F122" s="121"/>
      <c r="G122" s="129">
        <v>44485</v>
      </c>
      <c r="H122" s="121" t="s">
        <v>56</v>
      </c>
      <c r="I122" s="124"/>
      <c r="J122" s="124"/>
      <c r="K122" s="121">
        <v>2017</v>
      </c>
      <c r="L122" s="124"/>
      <c r="M122" s="124"/>
      <c r="N122" s="124"/>
      <c r="O122" s="124"/>
      <c r="P122" s="124"/>
      <c r="Q122" s="124"/>
      <c r="R122" s="124"/>
      <c r="S122" s="124"/>
      <c r="T122" s="130" t="s">
        <v>244</v>
      </c>
    </row>
    <row r="123" spans="1:20" ht="18" customHeight="1" x14ac:dyDescent="0.25">
      <c r="A123" s="119">
        <v>114</v>
      </c>
      <c r="B123" s="120">
        <v>193010221</v>
      </c>
      <c r="C123" s="95" t="s">
        <v>34</v>
      </c>
      <c r="D123" s="121" t="s">
        <v>40</v>
      </c>
      <c r="E123" s="122" t="s">
        <v>67</v>
      </c>
      <c r="F123" s="121"/>
      <c r="G123" s="129">
        <v>44504</v>
      </c>
      <c r="H123" s="122" t="s">
        <v>196</v>
      </c>
      <c r="I123" s="124"/>
      <c r="J123" s="124"/>
      <c r="K123" s="121"/>
      <c r="L123" s="124"/>
      <c r="M123" s="124"/>
      <c r="N123" s="124"/>
      <c r="O123" s="124"/>
      <c r="P123" s="124"/>
      <c r="Q123" s="124"/>
      <c r="R123" s="124"/>
      <c r="S123" s="124"/>
      <c r="T123" s="131" t="s">
        <v>246</v>
      </c>
    </row>
    <row r="124" spans="1:20" ht="18" customHeight="1" x14ac:dyDescent="0.25">
      <c r="A124" s="119">
        <v>115</v>
      </c>
      <c r="B124" s="120">
        <v>153010066</v>
      </c>
      <c r="C124" s="95" t="s">
        <v>34</v>
      </c>
      <c r="D124" s="121" t="s">
        <v>40</v>
      </c>
      <c r="E124" s="122" t="s">
        <v>74</v>
      </c>
      <c r="F124" s="121"/>
      <c r="G124" s="129">
        <v>44525</v>
      </c>
      <c r="H124" s="121" t="s">
        <v>56</v>
      </c>
      <c r="I124" s="124"/>
      <c r="J124" s="124"/>
      <c r="K124" s="121"/>
      <c r="L124" s="124"/>
      <c r="M124" s="124"/>
      <c r="N124" s="124"/>
      <c r="O124" s="124"/>
      <c r="P124" s="124"/>
      <c r="Q124" s="124"/>
      <c r="R124" s="124"/>
      <c r="S124" s="124"/>
      <c r="T124" s="130" t="s">
        <v>248</v>
      </c>
    </row>
    <row r="125" spans="1:20" ht="18" customHeight="1" x14ac:dyDescent="0.25">
      <c r="A125" s="119">
        <v>116</v>
      </c>
      <c r="B125" s="120">
        <v>153010068</v>
      </c>
      <c r="C125" s="95" t="s">
        <v>34</v>
      </c>
      <c r="D125" s="121" t="s">
        <v>40</v>
      </c>
      <c r="E125" s="122" t="s">
        <v>74</v>
      </c>
      <c r="F125" s="121"/>
      <c r="G125" s="129">
        <v>44525</v>
      </c>
      <c r="H125" s="121" t="s">
        <v>56</v>
      </c>
      <c r="I125" s="124"/>
      <c r="J125" s="124"/>
      <c r="K125" s="121"/>
      <c r="L125" s="124"/>
      <c r="M125" s="124"/>
      <c r="N125" s="124"/>
      <c r="O125" s="124"/>
      <c r="P125" s="124"/>
      <c r="Q125" s="124"/>
      <c r="R125" s="124"/>
      <c r="S125" s="124"/>
      <c r="T125" s="130" t="s">
        <v>248</v>
      </c>
    </row>
    <row r="126" spans="1:20" ht="18" customHeight="1" x14ac:dyDescent="0.25">
      <c r="A126" s="119">
        <v>117</v>
      </c>
      <c r="B126" s="120">
        <v>193010203</v>
      </c>
      <c r="C126" s="95" t="s">
        <v>34</v>
      </c>
      <c r="D126" s="121" t="s">
        <v>40</v>
      </c>
      <c r="E126" s="122" t="s">
        <v>74</v>
      </c>
      <c r="F126" s="121"/>
      <c r="G126" s="129">
        <v>44525</v>
      </c>
      <c r="H126" s="121" t="s">
        <v>215</v>
      </c>
      <c r="I126" s="124"/>
      <c r="J126" s="124"/>
      <c r="K126" s="121"/>
      <c r="L126" s="124"/>
      <c r="M126" s="124"/>
      <c r="N126" s="124"/>
      <c r="O126" s="124"/>
      <c r="P126" s="124"/>
      <c r="Q126" s="124"/>
      <c r="R126" s="124"/>
      <c r="S126" s="124"/>
      <c r="T126" s="130" t="s">
        <v>248</v>
      </c>
    </row>
    <row r="127" spans="1:20" ht="18" customHeight="1" x14ac:dyDescent="0.25">
      <c r="A127" s="119">
        <v>118</v>
      </c>
      <c r="B127" s="132">
        <v>153010010</v>
      </c>
      <c r="C127" s="124" t="s">
        <v>34</v>
      </c>
      <c r="D127" s="121" t="s">
        <v>40</v>
      </c>
      <c r="E127" s="121" t="s">
        <v>257</v>
      </c>
      <c r="F127" s="121"/>
      <c r="G127" s="129">
        <v>44581</v>
      </c>
      <c r="H127" s="121" t="s">
        <v>56</v>
      </c>
      <c r="I127" s="124"/>
      <c r="J127" s="124"/>
      <c r="K127" s="121"/>
      <c r="L127" s="124"/>
      <c r="M127" s="124"/>
      <c r="N127" s="124"/>
      <c r="O127" s="124"/>
      <c r="P127" s="124"/>
      <c r="Q127" s="124"/>
      <c r="R127" s="124"/>
      <c r="S127" s="124"/>
      <c r="T127" s="130" t="s">
        <v>250</v>
      </c>
    </row>
    <row r="128" spans="1:20" ht="18" customHeight="1" x14ac:dyDescent="0.25">
      <c r="A128" s="119">
        <v>119</v>
      </c>
      <c r="B128" s="132">
        <v>153010011</v>
      </c>
      <c r="C128" s="124" t="s">
        <v>34</v>
      </c>
      <c r="D128" s="121" t="s">
        <v>40</v>
      </c>
      <c r="E128" s="121" t="s">
        <v>257</v>
      </c>
      <c r="F128" s="121"/>
      <c r="G128" s="129">
        <v>44581</v>
      </c>
      <c r="H128" s="121" t="s">
        <v>56</v>
      </c>
      <c r="I128" s="124"/>
      <c r="J128" s="124"/>
      <c r="K128" s="121"/>
      <c r="L128" s="124"/>
      <c r="M128" s="124"/>
      <c r="N128" s="124"/>
      <c r="O128" s="124"/>
      <c r="P128" s="124"/>
      <c r="Q128" s="124"/>
      <c r="R128" s="124"/>
      <c r="S128" s="124"/>
      <c r="T128" s="130" t="s">
        <v>250</v>
      </c>
    </row>
    <row r="129" spans="1:20" s="97" customFormat="1" ht="18" customHeight="1" x14ac:dyDescent="0.25">
      <c r="A129" s="113">
        <v>120</v>
      </c>
      <c r="B129" s="114">
        <v>193010217</v>
      </c>
      <c r="C129" s="115" t="s">
        <v>61</v>
      </c>
      <c r="D129" s="116" t="s">
        <v>40</v>
      </c>
      <c r="E129" s="116" t="s">
        <v>67</v>
      </c>
      <c r="F129" s="116"/>
      <c r="G129" s="117">
        <v>44295</v>
      </c>
      <c r="H129" s="113" t="s">
        <v>71</v>
      </c>
      <c r="I129" s="115"/>
      <c r="J129" s="115"/>
      <c r="K129" s="116"/>
      <c r="L129" s="115"/>
      <c r="M129" s="115"/>
      <c r="N129" s="115"/>
      <c r="O129" s="115"/>
      <c r="P129" s="115"/>
      <c r="Q129" s="115"/>
      <c r="R129" s="115"/>
      <c r="S129" s="115"/>
      <c r="T129" s="118" t="s">
        <v>72</v>
      </c>
    </row>
    <row r="130" spans="1:20" ht="18" customHeight="1" x14ac:dyDescent="0.25">
      <c r="A130" s="119">
        <v>121</v>
      </c>
      <c r="B130" s="120">
        <v>193020091</v>
      </c>
      <c r="C130" s="95" t="s">
        <v>61</v>
      </c>
      <c r="D130" s="121" t="s">
        <v>40</v>
      </c>
      <c r="E130" s="122" t="s">
        <v>255</v>
      </c>
      <c r="F130" s="121"/>
      <c r="G130" s="128">
        <v>44259</v>
      </c>
      <c r="H130" s="122" t="s">
        <v>209</v>
      </c>
      <c r="I130" s="124"/>
      <c r="J130" s="124"/>
      <c r="K130" s="125" t="s">
        <v>223</v>
      </c>
      <c r="L130" s="124"/>
      <c r="M130" s="124"/>
      <c r="N130" s="124"/>
      <c r="O130" s="124"/>
      <c r="P130" s="124"/>
      <c r="Q130" s="124"/>
      <c r="R130" s="124"/>
      <c r="S130" s="124"/>
      <c r="T130" s="95"/>
    </row>
    <row r="131" spans="1:20" s="97" customFormat="1" ht="18" customHeight="1" x14ac:dyDescent="0.25">
      <c r="A131" s="113">
        <v>122</v>
      </c>
      <c r="B131" s="114">
        <v>193030058</v>
      </c>
      <c r="C131" s="115" t="s">
        <v>45</v>
      </c>
      <c r="D131" s="116" t="s">
        <v>40</v>
      </c>
      <c r="E131" s="116" t="s">
        <v>42</v>
      </c>
      <c r="F131" s="116"/>
      <c r="G131" s="117">
        <v>44699</v>
      </c>
      <c r="H131" s="113" t="s">
        <v>44</v>
      </c>
      <c r="I131" s="115"/>
      <c r="J131" s="115"/>
      <c r="K131" s="116">
        <v>2019</v>
      </c>
      <c r="L131" s="115"/>
      <c r="M131" s="115"/>
      <c r="N131" s="115"/>
      <c r="O131" s="115"/>
      <c r="P131" s="115"/>
      <c r="Q131" s="115"/>
      <c r="R131" s="115"/>
      <c r="S131" s="115"/>
      <c r="T131" s="118"/>
    </row>
    <row r="132" spans="1:20" s="97" customFormat="1" ht="18" customHeight="1" x14ac:dyDescent="0.25">
      <c r="A132" s="113">
        <v>123</v>
      </c>
      <c r="B132" s="114">
        <v>193030060</v>
      </c>
      <c r="C132" s="115" t="s">
        <v>45</v>
      </c>
      <c r="D132" s="116" t="s">
        <v>40</v>
      </c>
      <c r="E132" s="116" t="s">
        <v>42</v>
      </c>
      <c r="F132" s="116"/>
      <c r="G132" s="117">
        <v>44699</v>
      </c>
      <c r="H132" s="113" t="s">
        <v>46</v>
      </c>
      <c r="I132" s="115"/>
      <c r="J132" s="115"/>
      <c r="K132" s="116">
        <v>2019</v>
      </c>
      <c r="L132" s="115"/>
      <c r="M132" s="115"/>
      <c r="N132" s="115"/>
      <c r="O132" s="115"/>
      <c r="P132" s="115"/>
      <c r="Q132" s="115"/>
      <c r="R132" s="115"/>
      <c r="S132" s="115"/>
      <c r="T132" s="118"/>
    </row>
    <row r="133" spans="1:20" s="97" customFormat="1" ht="18" customHeight="1" x14ac:dyDescent="0.25">
      <c r="A133" s="113">
        <v>124</v>
      </c>
      <c r="B133" s="114">
        <v>193030064</v>
      </c>
      <c r="C133" s="115" t="s">
        <v>45</v>
      </c>
      <c r="D133" s="116" t="s">
        <v>40</v>
      </c>
      <c r="E133" s="116" t="s">
        <v>42</v>
      </c>
      <c r="F133" s="116"/>
      <c r="G133" s="117">
        <v>44699</v>
      </c>
      <c r="H133" s="113" t="s">
        <v>47</v>
      </c>
      <c r="I133" s="115"/>
      <c r="J133" s="115"/>
      <c r="K133" s="116">
        <v>2019</v>
      </c>
      <c r="L133" s="115"/>
      <c r="M133" s="115"/>
      <c r="N133" s="115"/>
      <c r="O133" s="115"/>
      <c r="P133" s="115"/>
      <c r="Q133" s="115"/>
      <c r="R133" s="115"/>
      <c r="S133" s="115"/>
      <c r="T133" s="118"/>
    </row>
    <row r="134" spans="1:20" s="97" customFormat="1" ht="18" customHeight="1" x14ac:dyDescent="0.25">
      <c r="A134" s="113">
        <v>125</v>
      </c>
      <c r="B134" s="114">
        <v>173030020</v>
      </c>
      <c r="C134" s="115" t="s">
        <v>57</v>
      </c>
      <c r="D134" s="116" t="s">
        <v>40</v>
      </c>
      <c r="E134" s="116" t="s">
        <v>58</v>
      </c>
      <c r="F134" s="116"/>
      <c r="G134" s="117">
        <v>44679</v>
      </c>
      <c r="H134" s="113"/>
      <c r="I134" s="115"/>
      <c r="J134" s="115"/>
      <c r="K134" s="116">
        <v>2017</v>
      </c>
      <c r="L134" s="115"/>
      <c r="M134" s="115"/>
      <c r="N134" s="115"/>
      <c r="O134" s="115"/>
      <c r="P134" s="115"/>
      <c r="Q134" s="115"/>
      <c r="R134" s="115"/>
      <c r="S134" s="115"/>
      <c r="T134" s="118"/>
    </row>
    <row r="135" spans="1:20" ht="18" customHeight="1" x14ac:dyDescent="0.25">
      <c r="A135" s="119">
        <v>126</v>
      </c>
      <c r="B135" s="120">
        <v>153030022</v>
      </c>
      <c r="C135" s="95" t="s">
        <v>57</v>
      </c>
      <c r="D135" s="121" t="s">
        <v>40</v>
      </c>
      <c r="E135" s="122" t="s">
        <v>91</v>
      </c>
      <c r="F135" s="121"/>
      <c r="G135" s="123">
        <v>43748</v>
      </c>
      <c r="H135" s="122" t="s">
        <v>204</v>
      </c>
      <c r="I135" s="124"/>
      <c r="J135" s="124"/>
      <c r="K135" s="125"/>
      <c r="L135" s="124"/>
      <c r="M135" s="124"/>
      <c r="N135" s="124"/>
      <c r="O135" s="124"/>
      <c r="P135" s="124"/>
      <c r="Q135" s="124"/>
      <c r="R135" s="124"/>
      <c r="S135" s="124"/>
      <c r="T135" s="95"/>
    </row>
    <row r="136" spans="1:20" ht="18" customHeight="1" x14ac:dyDescent="0.25">
      <c r="A136" s="119">
        <v>127</v>
      </c>
      <c r="B136" s="120">
        <v>153030024</v>
      </c>
      <c r="C136" s="95" t="s">
        <v>57</v>
      </c>
      <c r="D136" s="121" t="s">
        <v>40</v>
      </c>
      <c r="E136" s="122" t="s">
        <v>91</v>
      </c>
      <c r="F136" s="121"/>
      <c r="G136" s="123">
        <v>43748</v>
      </c>
      <c r="H136" s="122" t="s">
        <v>204</v>
      </c>
      <c r="I136" s="124"/>
      <c r="J136" s="124"/>
      <c r="K136" s="125"/>
      <c r="L136" s="124"/>
      <c r="M136" s="124"/>
      <c r="N136" s="124"/>
      <c r="O136" s="124"/>
      <c r="P136" s="124"/>
      <c r="Q136" s="124"/>
      <c r="R136" s="124"/>
      <c r="S136" s="124"/>
      <c r="T136" s="95"/>
    </row>
    <row r="137" spans="1:20" ht="18" customHeight="1" x14ac:dyDescent="0.25">
      <c r="A137" s="119">
        <v>128</v>
      </c>
      <c r="B137" s="120">
        <v>153030005</v>
      </c>
      <c r="C137" s="95" t="s">
        <v>57</v>
      </c>
      <c r="D137" s="121" t="s">
        <v>40</v>
      </c>
      <c r="E137" s="122" t="s">
        <v>74</v>
      </c>
      <c r="F137" s="121"/>
      <c r="G137" s="123">
        <v>44259</v>
      </c>
      <c r="H137" s="122" t="s">
        <v>204</v>
      </c>
      <c r="I137" s="124"/>
      <c r="J137" s="124"/>
      <c r="K137" s="125"/>
      <c r="L137" s="124"/>
      <c r="M137" s="124"/>
      <c r="N137" s="124"/>
      <c r="O137" s="124"/>
      <c r="P137" s="124"/>
      <c r="Q137" s="124"/>
      <c r="R137" s="124"/>
      <c r="S137" s="124"/>
      <c r="T137" s="95" t="s">
        <v>224</v>
      </c>
    </row>
    <row r="138" spans="1:20" ht="18" customHeight="1" x14ac:dyDescent="0.25">
      <c r="A138" s="119">
        <v>129</v>
      </c>
      <c r="B138" s="120">
        <v>173030028</v>
      </c>
      <c r="C138" s="95" t="s">
        <v>57</v>
      </c>
      <c r="D138" s="121" t="s">
        <v>40</v>
      </c>
      <c r="E138" s="122" t="s">
        <v>74</v>
      </c>
      <c r="F138" s="121"/>
      <c r="G138" s="123">
        <v>44259</v>
      </c>
      <c r="H138" s="122" t="s">
        <v>207</v>
      </c>
      <c r="I138" s="124"/>
      <c r="J138" s="124"/>
      <c r="K138" s="125" t="s">
        <v>222</v>
      </c>
      <c r="L138" s="124"/>
      <c r="M138" s="124"/>
      <c r="N138" s="124"/>
      <c r="O138" s="124"/>
      <c r="P138" s="124"/>
      <c r="Q138" s="124"/>
      <c r="R138" s="124"/>
      <c r="S138" s="124"/>
      <c r="T138" s="95"/>
    </row>
    <row r="139" spans="1:20" ht="18" customHeight="1" x14ac:dyDescent="0.25">
      <c r="A139" s="119">
        <v>130</v>
      </c>
      <c r="B139" s="120">
        <v>153030011</v>
      </c>
      <c r="C139" s="95" t="s">
        <v>57</v>
      </c>
      <c r="D139" s="121" t="s">
        <v>40</v>
      </c>
      <c r="E139" s="122" t="s">
        <v>36</v>
      </c>
      <c r="F139" s="121"/>
      <c r="G139" s="123">
        <v>44280</v>
      </c>
      <c r="H139" s="122" t="s">
        <v>43</v>
      </c>
      <c r="I139" s="124"/>
      <c r="J139" s="124"/>
      <c r="K139" s="125"/>
      <c r="L139" s="124"/>
      <c r="M139" s="124"/>
      <c r="N139" s="124"/>
      <c r="O139" s="124"/>
      <c r="P139" s="124"/>
      <c r="Q139" s="124"/>
      <c r="R139" s="124"/>
      <c r="S139" s="124"/>
      <c r="T139" s="95"/>
    </row>
    <row r="140" spans="1:20" ht="18" customHeight="1" x14ac:dyDescent="0.25">
      <c r="A140" s="119">
        <v>131</v>
      </c>
      <c r="B140" s="120">
        <v>153030012</v>
      </c>
      <c r="C140" s="95" t="s">
        <v>57</v>
      </c>
      <c r="D140" s="121" t="s">
        <v>40</v>
      </c>
      <c r="E140" s="122" t="s">
        <v>36</v>
      </c>
      <c r="F140" s="121"/>
      <c r="G140" s="123">
        <v>44280</v>
      </c>
      <c r="H140" s="122" t="s">
        <v>43</v>
      </c>
      <c r="I140" s="124"/>
      <c r="J140" s="124"/>
      <c r="K140" s="125"/>
      <c r="L140" s="124"/>
      <c r="M140" s="124"/>
      <c r="N140" s="124"/>
      <c r="O140" s="124"/>
      <c r="P140" s="124"/>
      <c r="Q140" s="124"/>
      <c r="R140" s="124"/>
      <c r="S140" s="124"/>
      <c r="T140" s="95"/>
    </row>
    <row r="141" spans="1:20" ht="18" customHeight="1" x14ac:dyDescent="0.25">
      <c r="A141" s="119">
        <v>132</v>
      </c>
      <c r="B141" s="120">
        <v>173030011</v>
      </c>
      <c r="C141" s="95" t="s">
        <v>57</v>
      </c>
      <c r="D141" s="121" t="s">
        <v>40</v>
      </c>
      <c r="E141" s="122" t="s">
        <v>42</v>
      </c>
      <c r="F141" s="121"/>
      <c r="G141" s="129">
        <v>44364</v>
      </c>
      <c r="H141" s="121"/>
      <c r="I141" s="124"/>
      <c r="J141" s="124"/>
      <c r="K141" s="121">
        <v>2017</v>
      </c>
      <c r="L141" s="124"/>
      <c r="M141" s="124"/>
      <c r="N141" s="124"/>
      <c r="O141" s="124"/>
      <c r="P141" s="124"/>
      <c r="Q141" s="124"/>
      <c r="R141" s="124"/>
      <c r="S141" s="124"/>
      <c r="T141" s="130" t="s">
        <v>241</v>
      </c>
    </row>
    <row r="142" spans="1:20" ht="18" customHeight="1" x14ac:dyDescent="0.25">
      <c r="A142" s="119">
        <v>133</v>
      </c>
      <c r="B142" s="120">
        <v>173030012</v>
      </c>
      <c r="C142" s="95" t="s">
        <v>57</v>
      </c>
      <c r="D142" s="121" t="s">
        <v>40</v>
      </c>
      <c r="E142" s="122" t="s">
        <v>42</v>
      </c>
      <c r="F142" s="121"/>
      <c r="G142" s="129">
        <v>44364</v>
      </c>
      <c r="H142" s="121"/>
      <c r="I142" s="124"/>
      <c r="J142" s="124"/>
      <c r="K142" s="121">
        <v>2017</v>
      </c>
      <c r="L142" s="124"/>
      <c r="M142" s="124"/>
      <c r="N142" s="124"/>
      <c r="O142" s="124"/>
      <c r="P142" s="124"/>
      <c r="Q142" s="124"/>
      <c r="R142" s="124"/>
      <c r="S142" s="124"/>
      <c r="T142" s="130" t="s">
        <v>241</v>
      </c>
    </row>
    <row r="143" spans="1:20" ht="18" customHeight="1" x14ac:dyDescent="0.25">
      <c r="A143" s="119">
        <v>134</v>
      </c>
      <c r="B143" s="120">
        <v>173030033</v>
      </c>
      <c r="C143" s="95" t="s">
        <v>57</v>
      </c>
      <c r="D143" s="121" t="s">
        <v>40</v>
      </c>
      <c r="E143" s="122" t="s">
        <v>42</v>
      </c>
      <c r="F143" s="121"/>
      <c r="G143" s="129">
        <v>44364</v>
      </c>
      <c r="H143" s="121"/>
      <c r="I143" s="124"/>
      <c r="J143" s="124"/>
      <c r="K143" s="121">
        <v>2017</v>
      </c>
      <c r="L143" s="124"/>
      <c r="M143" s="124"/>
      <c r="N143" s="124"/>
      <c r="O143" s="124"/>
      <c r="P143" s="124"/>
      <c r="Q143" s="124"/>
      <c r="R143" s="124"/>
      <c r="S143" s="124"/>
      <c r="T143" s="130" t="s">
        <v>241</v>
      </c>
    </row>
    <row r="144" spans="1:20" ht="18" customHeight="1" x14ac:dyDescent="0.25">
      <c r="A144" s="119">
        <v>135</v>
      </c>
      <c r="B144" s="120">
        <v>173030034</v>
      </c>
      <c r="C144" s="95" t="s">
        <v>57</v>
      </c>
      <c r="D144" s="121" t="s">
        <v>40</v>
      </c>
      <c r="E144" s="122" t="s">
        <v>42</v>
      </c>
      <c r="F144" s="121"/>
      <c r="G144" s="129">
        <v>44364</v>
      </c>
      <c r="H144" s="121"/>
      <c r="I144" s="124"/>
      <c r="J144" s="124"/>
      <c r="K144" s="121">
        <v>2017</v>
      </c>
      <c r="L144" s="124"/>
      <c r="M144" s="124"/>
      <c r="N144" s="124"/>
      <c r="O144" s="124"/>
      <c r="P144" s="124"/>
      <c r="Q144" s="124"/>
      <c r="R144" s="124"/>
      <c r="S144" s="124"/>
      <c r="T144" s="130" t="s">
        <v>241</v>
      </c>
    </row>
    <row r="145" spans="1:20" ht="18" customHeight="1" x14ac:dyDescent="0.25">
      <c r="A145" s="119">
        <v>136</v>
      </c>
      <c r="B145" s="120">
        <v>173030023</v>
      </c>
      <c r="C145" s="95" t="s">
        <v>57</v>
      </c>
      <c r="D145" s="121" t="s">
        <v>40</v>
      </c>
      <c r="E145" s="122" t="s">
        <v>91</v>
      </c>
      <c r="F145" s="121"/>
      <c r="G145" s="129">
        <v>44476</v>
      </c>
      <c r="H145" s="121"/>
      <c r="I145" s="124"/>
      <c r="J145" s="124"/>
      <c r="K145" s="121"/>
      <c r="L145" s="124"/>
      <c r="M145" s="124"/>
      <c r="N145" s="124"/>
      <c r="O145" s="124"/>
      <c r="P145" s="124"/>
      <c r="Q145" s="124"/>
      <c r="R145" s="124"/>
      <c r="S145" s="124"/>
      <c r="T145" s="130"/>
    </row>
    <row r="146" spans="1:20" ht="18" customHeight="1" x14ac:dyDescent="0.25">
      <c r="A146" s="119">
        <v>137</v>
      </c>
      <c r="B146" s="132">
        <v>173030027</v>
      </c>
      <c r="C146" s="124" t="s">
        <v>57</v>
      </c>
      <c r="D146" s="121" t="s">
        <v>40</v>
      </c>
      <c r="E146" s="122" t="s">
        <v>94</v>
      </c>
      <c r="F146" s="121"/>
      <c r="G146" s="129">
        <v>44657</v>
      </c>
      <c r="H146" s="121" t="s">
        <v>204</v>
      </c>
      <c r="I146" s="124"/>
      <c r="J146" s="124"/>
      <c r="K146" s="121">
        <v>2017</v>
      </c>
      <c r="L146" s="124"/>
      <c r="M146" s="124"/>
      <c r="N146" s="124"/>
      <c r="O146" s="124"/>
      <c r="P146" s="124"/>
      <c r="Q146" s="124"/>
      <c r="R146" s="124"/>
      <c r="S146" s="124"/>
      <c r="T146" s="131" t="s">
        <v>161</v>
      </c>
    </row>
    <row r="147" spans="1:20" ht="18" customHeight="1" x14ac:dyDescent="0.25">
      <c r="A147" s="119">
        <v>138</v>
      </c>
      <c r="B147" s="132">
        <v>173030022</v>
      </c>
      <c r="C147" s="124" t="s">
        <v>57</v>
      </c>
      <c r="D147" s="121" t="s">
        <v>40</v>
      </c>
      <c r="E147" s="122" t="s">
        <v>94</v>
      </c>
      <c r="F147" s="121"/>
      <c r="G147" s="129">
        <v>44658</v>
      </c>
      <c r="H147" s="121" t="s">
        <v>221</v>
      </c>
      <c r="I147" s="124"/>
      <c r="J147" s="124"/>
      <c r="K147" s="121">
        <v>2017</v>
      </c>
      <c r="L147" s="124"/>
      <c r="M147" s="124"/>
      <c r="N147" s="124"/>
      <c r="O147" s="124"/>
      <c r="P147" s="124"/>
      <c r="Q147" s="124"/>
      <c r="R147" s="124"/>
      <c r="S147" s="124"/>
      <c r="T147" s="131" t="s">
        <v>252</v>
      </c>
    </row>
    <row r="148" spans="1:20" ht="18" customHeight="1" x14ac:dyDescent="0.25">
      <c r="A148" s="119">
        <v>139</v>
      </c>
      <c r="B148" s="120">
        <v>153050003</v>
      </c>
      <c r="C148" s="95" t="s">
        <v>181</v>
      </c>
      <c r="D148" s="121" t="s">
        <v>40</v>
      </c>
      <c r="E148" s="122" t="s">
        <v>91</v>
      </c>
      <c r="F148" s="121"/>
      <c r="G148" s="123">
        <v>44400</v>
      </c>
      <c r="H148" s="122" t="s">
        <v>217</v>
      </c>
      <c r="I148" s="124"/>
      <c r="J148" s="124"/>
      <c r="K148" s="125"/>
      <c r="L148" s="124"/>
      <c r="M148" s="124"/>
      <c r="N148" s="124"/>
      <c r="O148" s="124"/>
      <c r="P148" s="124"/>
      <c r="Q148" s="124"/>
      <c r="R148" s="124"/>
      <c r="S148" s="124"/>
      <c r="T148" s="95" t="s">
        <v>239</v>
      </c>
    </row>
    <row r="149" spans="1:20" ht="18" customHeight="1" x14ac:dyDescent="0.25">
      <c r="A149" s="119">
        <v>140</v>
      </c>
      <c r="B149" s="132">
        <v>183050068</v>
      </c>
      <c r="C149" s="124" t="s">
        <v>181</v>
      </c>
      <c r="D149" s="121" t="s">
        <v>40</v>
      </c>
      <c r="E149" s="122" t="s">
        <v>94</v>
      </c>
      <c r="F149" s="121"/>
      <c r="G149" s="129">
        <v>44658</v>
      </c>
      <c r="H149" s="121" t="s">
        <v>217</v>
      </c>
      <c r="I149" s="124"/>
      <c r="J149" s="124"/>
      <c r="K149" s="121">
        <v>2018</v>
      </c>
      <c r="L149" s="124"/>
      <c r="M149" s="124"/>
      <c r="N149" s="124"/>
      <c r="O149" s="124"/>
      <c r="P149" s="124"/>
      <c r="Q149" s="124"/>
      <c r="R149" s="124"/>
      <c r="S149" s="124"/>
      <c r="T149" s="131" t="s">
        <v>160</v>
      </c>
    </row>
    <row r="150" spans="1:20" ht="18" customHeight="1" x14ac:dyDescent="0.25">
      <c r="A150" s="119">
        <v>141</v>
      </c>
      <c r="B150" s="120">
        <v>170673</v>
      </c>
      <c r="C150" s="95" t="s">
        <v>33</v>
      </c>
      <c r="D150" s="121" t="s">
        <v>40</v>
      </c>
      <c r="E150" s="122" t="s">
        <v>91</v>
      </c>
      <c r="F150" s="121"/>
      <c r="G150" s="123">
        <v>44279</v>
      </c>
      <c r="H150" s="122" t="s">
        <v>105</v>
      </c>
      <c r="I150" s="124"/>
      <c r="J150" s="124"/>
      <c r="K150" s="125" t="s">
        <v>145</v>
      </c>
      <c r="L150" s="124"/>
      <c r="M150" s="124"/>
      <c r="N150" s="124"/>
      <c r="O150" s="124"/>
      <c r="P150" s="124"/>
      <c r="Q150" s="124"/>
      <c r="R150" s="124"/>
      <c r="S150" s="124"/>
      <c r="T150" s="95" t="s">
        <v>164</v>
      </c>
    </row>
    <row r="151" spans="1:20" ht="18" customHeight="1" x14ac:dyDescent="0.25">
      <c r="A151" s="119">
        <v>142</v>
      </c>
      <c r="B151" s="120">
        <v>150263</v>
      </c>
      <c r="C151" s="95" t="s">
        <v>79</v>
      </c>
      <c r="D151" s="121" t="s">
        <v>39</v>
      </c>
      <c r="E151" s="122" t="s">
        <v>258</v>
      </c>
      <c r="F151" s="121"/>
      <c r="G151" s="123">
        <v>43679</v>
      </c>
      <c r="H151" s="126" t="s">
        <v>111</v>
      </c>
      <c r="I151" s="124"/>
      <c r="J151" s="124"/>
      <c r="K151" s="126">
        <v>2010</v>
      </c>
      <c r="L151" s="124"/>
      <c r="M151" s="124"/>
      <c r="N151" s="124"/>
      <c r="O151" s="124"/>
      <c r="P151" s="124"/>
      <c r="Q151" s="124"/>
      <c r="R151" s="124"/>
      <c r="S151" s="124"/>
      <c r="T151" s="95"/>
    </row>
    <row r="152" spans="1:20" ht="18" customHeight="1" x14ac:dyDescent="0.25">
      <c r="A152" s="119">
        <v>143</v>
      </c>
      <c r="B152" s="120">
        <v>150321</v>
      </c>
      <c r="C152" s="95" t="s">
        <v>79</v>
      </c>
      <c r="D152" s="121" t="s">
        <v>39</v>
      </c>
      <c r="E152" s="122" t="s">
        <v>258</v>
      </c>
      <c r="F152" s="121"/>
      <c r="G152" s="123">
        <v>43679</v>
      </c>
      <c r="H152" s="126" t="s">
        <v>111</v>
      </c>
      <c r="I152" s="124"/>
      <c r="J152" s="124"/>
      <c r="K152" s="126">
        <v>2010</v>
      </c>
      <c r="L152" s="124"/>
      <c r="M152" s="124"/>
      <c r="N152" s="124"/>
      <c r="O152" s="124"/>
      <c r="P152" s="124"/>
      <c r="Q152" s="124"/>
      <c r="R152" s="124"/>
      <c r="S152" s="124"/>
      <c r="T152" s="95"/>
    </row>
    <row r="153" spans="1:20" ht="18" customHeight="1" x14ac:dyDescent="0.25">
      <c r="A153" s="119">
        <v>144</v>
      </c>
      <c r="B153" s="120">
        <v>151034</v>
      </c>
      <c r="C153" s="95" t="s">
        <v>78</v>
      </c>
      <c r="D153" s="121" t="s">
        <v>39</v>
      </c>
      <c r="E153" s="122" t="s">
        <v>258</v>
      </c>
      <c r="F153" s="121"/>
      <c r="G153" s="123">
        <v>42611</v>
      </c>
      <c r="H153" s="122" t="s">
        <v>104</v>
      </c>
      <c r="I153" s="124"/>
      <c r="J153" s="124"/>
      <c r="K153" s="125"/>
      <c r="L153" s="124"/>
      <c r="M153" s="124"/>
      <c r="N153" s="124"/>
      <c r="O153" s="124"/>
      <c r="P153" s="124"/>
      <c r="Q153" s="124"/>
      <c r="R153" s="124"/>
      <c r="S153" s="124"/>
      <c r="T153" s="95"/>
    </row>
    <row r="154" spans="1:20" s="97" customFormat="1" ht="18" customHeight="1" x14ac:dyDescent="0.25">
      <c r="A154" s="113">
        <v>145</v>
      </c>
      <c r="B154" s="114">
        <v>150874</v>
      </c>
      <c r="C154" s="115" t="s">
        <v>34</v>
      </c>
      <c r="D154" s="116" t="s">
        <v>39</v>
      </c>
      <c r="E154" s="116" t="s">
        <v>67</v>
      </c>
      <c r="F154" s="116"/>
      <c r="G154" s="117">
        <v>44295</v>
      </c>
      <c r="H154" s="113" t="s">
        <v>68</v>
      </c>
      <c r="I154" s="115"/>
      <c r="J154" s="115"/>
      <c r="K154" s="116"/>
      <c r="L154" s="115"/>
      <c r="M154" s="115"/>
      <c r="N154" s="115"/>
      <c r="O154" s="115"/>
      <c r="P154" s="115"/>
      <c r="Q154" s="115"/>
      <c r="R154" s="115"/>
      <c r="S154" s="115"/>
      <c r="T154" s="118"/>
    </row>
    <row r="155" spans="1:20" ht="18" customHeight="1" x14ac:dyDescent="0.25">
      <c r="A155" s="119">
        <v>146</v>
      </c>
      <c r="B155" s="120">
        <v>150859</v>
      </c>
      <c r="C155" s="95" t="s">
        <v>34</v>
      </c>
      <c r="D155" s="121" t="s">
        <v>39</v>
      </c>
      <c r="E155" s="122" t="s">
        <v>262</v>
      </c>
      <c r="F155" s="121"/>
      <c r="G155" s="123">
        <v>43650</v>
      </c>
      <c r="H155" s="126" t="s">
        <v>107</v>
      </c>
      <c r="I155" s="124"/>
      <c r="J155" s="124"/>
      <c r="K155" s="126"/>
      <c r="L155" s="124"/>
      <c r="M155" s="124"/>
      <c r="N155" s="124"/>
      <c r="O155" s="124"/>
      <c r="P155" s="124"/>
      <c r="Q155" s="124"/>
      <c r="R155" s="124"/>
      <c r="S155" s="124"/>
      <c r="T155" s="95"/>
    </row>
    <row r="156" spans="1:20" ht="18" customHeight="1" x14ac:dyDescent="0.25">
      <c r="A156" s="119">
        <v>147</v>
      </c>
      <c r="B156" s="120">
        <v>150860</v>
      </c>
      <c r="C156" s="95" t="s">
        <v>34</v>
      </c>
      <c r="D156" s="121" t="s">
        <v>39</v>
      </c>
      <c r="E156" s="122" t="s">
        <v>262</v>
      </c>
      <c r="F156" s="121"/>
      <c r="G156" s="123">
        <v>43650</v>
      </c>
      <c r="H156" s="126" t="s">
        <v>107</v>
      </c>
      <c r="I156" s="124"/>
      <c r="J156" s="124"/>
      <c r="K156" s="126"/>
      <c r="L156" s="124"/>
      <c r="M156" s="124"/>
      <c r="N156" s="124"/>
      <c r="O156" s="124"/>
      <c r="P156" s="124"/>
      <c r="Q156" s="124"/>
      <c r="R156" s="124"/>
      <c r="S156" s="124"/>
      <c r="T156" s="95"/>
    </row>
    <row r="157" spans="1:20" ht="18" customHeight="1" x14ac:dyDescent="0.25">
      <c r="A157" s="119">
        <v>148</v>
      </c>
      <c r="B157" s="120">
        <v>150890</v>
      </c>
      <c r="C157" s="95" t="s">
        <v>34</v>
      </c>
      <c r="D157" s="121" t="s">
        <v>39</v>
      </c>
      <c r="E157" s="122" t="s">
        <v>88</v>
      </c>
      <c r="F157" s="121"/>
      <c r="G157" s="123">
        <v>43671</v>
      </c>
      <c r="H157" s="126" t="s">
        <v>107</v>
      </c>
      <c r="I157" s="124"/>
      <c r="J157" s="124"/>
      <c r="K157" s="126"/>
      <c r="L157" s="124"/>
      <c r="M157" s="124"/>
      <c r="N157" s="124"/>
      <c r="O157" s="124"/>
      <c r="P157" s="124"/>
      <c r="Q157" s="124"/>
      <c r="R157" s="124"/>
      <c r="S157" s="124"/>
      <c r="T157" s="95"/>
    </row>
    <row r="158" spans="1:20" ht="18" customHeight="1" x14ac:dyDescent="0.25">
      <c r="A158" s="119">
        <v>149</v>
      </c>
      <c r="B158" s="120" t="s">
        <v>77</v>
      </c>
      <c r="C158" s="95" t="s">
        <v>34</v>
      </c>
      <c r="D158" s="121" t="s">
        <v>39</v>
      </c>
      <c r="E158" s="122" t="s">
        <v>36</v>
      </c>
      <c r="F158" s="121"/>
      <c r="G158" s="123">
        <v>43692</v>
      </c>
      <c r="H158" s="126" t="s">
        <v>107</v>
      </c>
      <c r="I158" s="124"/>
      <c r="J158" s="124"/>
      <c r="K158" s="126"/>
      <c r="L158" s="124"/>
      <c r="M158" s="124"/>
      <c r="N158" s="124"/>
      <c r="O158" s="124"/>
      <c r="P158" s="124"/>
      <c r="Q158" s="124"/>
      <c r="R158" s="124"/>
      <c r="S158" s="124"/>
      <c r="T158" s="95"/>
    </row>
    <row r="159" spans="1:20" ht="18" customHeight="1" x14ac:dyDescent="0.25">
      <c r="A159" s="119">
        <v>150</v>
      </c>
      <c r="B159" s="120">
        <v>150838</v>
      </c>
      <c r="C159" s="95" t="s">
        <v>34</v>
      </c>
      <c r="D159" s="121" t="s">
        <v>39</v>
      </c>
      <c r="E159" s="122" t="s">
        <v>36</v>
      </c>
      <c r="F159" s="121"/>
      <c r="G159" s="123">
        <v>43692</v>
      </c>
      <c r="H159" s="126" t="s">
        <v>107</v>
      </c>
      <c r="I159" s="124"/>
      <c r="J159" s="124"/>
      <c r="K159" s="126"/>
      <c r="L159" s="124"/>
      <c r="M159" s="124"/>
      <c r="N159" s="124"/>
      <c r="O159" s="124"/>
      <c r="P159" s="124"/>
      <c r="Q159" s="124"/>
      <c r="R159" s="124"/>
      <c r="S159" s="124"/>
      <c r="T159" s="95"/>
    </row>
    <row r="160" spans="1:20" ht="18" customHeight="1" x14ac:dyDescent="0.25">
      <c r="A160" s="119">
        <v>151</v>
      </c>
      <c r="B160" s="120">
        <v>150839</v>
      </c>
      <c r="C160" s="95" t="s">
        <v>34</v>
      </c>
      <c r="D160" s="121" t="s">
        <v>39</v>
      </c>
      <c r="E160" s="122" t="s">
        <v>36</v>
      </c>
      <c r="F160" s="121"/>
      <c r="G160" s="123">
        <v>43692</v>
      </c>
      <c r="H160" s="126" t="s">
        <v>107</v>
      </c>
      <c r="I160" s="124"/>
      <c r="J160" s="124"/>
      <c r="K160" s="126"/>
      <c r="L160" s="124"/>
      <c r="M160" s="124"/>
      <c r="N160" s="124"/>
      <c r="O160" s="124"/>
      <c r="P160" s="124"/>
      <c r="Q160" s="124"/>
      <c r="R160" s="124"/>
      <c r="S160" s="124"/>
      <c r="T160" s="95"/>
    </row>
    <row r="161" spans="1:20" ht="18" customHeight="1" x14ac:dyDescent="0.25">
      <c r="A161" s="119">
        <v>152</v>
      </c>
      <c r="B161" s="120">
        <v>150875</v>
      </c>
      <c r="C161" s="95" t="s">
        <v>34</v>
      </c>
      <c r="D161" s="121" t="s">
        <v>39</v>
      </c>
      <c r="E161" s="122" t="s">
        <v>94</v>
      </c>
      <c r="F161" s="121"/>
      <c r="G161" s="123">
        <v>44259</v>
      </c>
      <c r="H161" s="122" t="s">
        <v>107</v>
      </c>
      <c r="I161" s="124"/>
      <c r="J161" s="124"/>
      <c r="K161" s="125"/>
      <c r="L161" s="124"/>
      <c r="M161" s="124"/>
      <c r="N161" s="124"/>
      <c r="O161" s="124"/>
      <c r="P161" s="124"/>
      <c r="Q161" s="124"/>
      <c r="R161" s="124"/>
      <c r="S161" s="124"/>
      <c r="T161" s="95" t="s">
        <v>156</v>
      </c>
    </row>
    <row r="162" spans="1:20" ht="18" customHeight="1" x14ac:dyDescent="0.25">
      <c r="A162" s="119">
        <v>153</v>
      </c>
      <c r="B162" s="120">
        <v>150025</v>
      </c>
      <c r="C162" s="95" t="s">
        <v>34</v>
      </c>
      <c r="D162" s="121" t="s">
        <v>39</v>
      </c>
      <c r="E162" s="122" t="s">
        <v>255</v>
      </c>
      <c r="F162" s="121"/>
      <c r="G162" s="123">
        <v>44259</v>
      </c>
      <c r="H162" s="122" t="s">
        <v>118</v>
      </c>
      <c r="I162" s="124"/>
      <c r="J162" s="124"/>
      <c r="K162" s="125" t="s">
        <v>146</v>
      </c>
      <c r="L162" s="124"/>
      <c r="M162" s="124"/>
      <c r="N162" s="124"/>
      <c r="O162" s="124"/>
      <c r="P162" s="124"/>
      <c r="Q162" s="124"/>
      <c r="R162" s="124"/>
      <c r="S162" s="124"/>
      <c r="T162" s="95" t="s">
        <v>157</v>
      </c>
    </row>
    <row r="163" spans="1:20" ht="18" customHeight="1" x14ac:dyDescent="0.25">
      <c r="A163" s="119">
        <v>154</v>
      </c>
      <c r="B163" s="120">
        <v>150080</v>
      </c>
      <c r="C163" s="95" t="s">
        <v>34</v>
      </c>
      <c r="D163" s="121" t="s">
        <v>39</v>
      </c>
      <c r="E163" s="122" t="s">
        <v>259</v>
      </c>
      <c r="F163" s="121"/>
      <c r="G163" s="123">
        <v>44259</v>
      </c>
      <c r="H163" s="122" t="s">
        <v>124</v>
      </c>
      <c r="I163" s="124"/>
      <c r="J163" s="124"/>
      <c r="K163" s="125" t="s">
        <v>142</v>
      </c>
      <c r="L163" s="124"/>
      <c r="M163" s="124"/>
      <c r="N163" s="124"/>
      <c r="O163" s="124"/>
      <c r="P163" s="124"/>
      <c r="Q163" s="124"/>
      <c r="R163" s="124"/>
      <c r="S163" s="124"/>
      <c r="T163" s="95"/>
    </row>
    <row r="164" spans="1:20" ht="18" customHeight="1" x14ac:dyDescent="0.25">
      <c r="A164" s="119">
        <v>155</v>
      </c>
      <c r="B164" s="120">
        <v>150367</v>
      </c>
      <c r="C164" s="95" t="s">
        <v>34</v>
      </c>
      <c r="D164" s="121" t="s">
        <v>39</v>
      </c>
      <c r="E164" s="122" t="s">
        <v>97</v>
      </c>
      <c r="F164" s="121"/>
      <c r="G164" s="123">
        <v>44267</v>
      </c>
      <c r="H164" s="122" t="s">
        <v>107</v>
      </c>
      <c r="I164" s="124"/>
      <c r="J164" s="124"/>
      <c r="K164" s="125" t="s">
        <v>147</v>
      </c>
      <c r="L164" s="124"/>
      <c r="M164" s="124"/>
      <c r="N164" s="124"/>
      <c r="O164" s="124"/>
      <c r="P164" s="124"/>
      <c r="Q164" s="124"/>
      <c r="R164" s="124"/>
      <c r="S164" s="124"/>
      <c r="T164" s="95" t="s">
        <v>161</v>
      </c>
    </row>
    <row r="165" spans="1:20" ht="18" customHeight="1" x14ac:dyDescent="0.25">
      <c r="A165" s="119">
        <v>156</v>
      </c>
      <c r="B165" s="120">
        <v>150870</v>
      </c>
      <c r="C165" s="95" t="s">
        <v>34</v>
      </c>
      <c r="D165" s="121" t="s">
        <v>39</v>
      </c>
      <c r="E165" s="122" t="s">
        <v>97</v>
      </c>
      <c r="F165" s="121"/>
      <c r="G165" s="123">
        <v>44267</v>
      </c>
      <c r="H165" s="122" t="s">
        <v>107</v>
      </c>
      <c r="I165" s="124"/>
      <c r="J165" s="124"/>
      <c r="K165" s="125"/>
      <c r="L165" s="124"/>
      <c r="M165" s="124"/>
      <c r="N165" s="124"/>
      <c r="O165" s="124"/>
      <c r="P165" s="124"/>
      <c r="Q165" s="124"/>
      <c r="R165" s="124"/>
      <c r="S165" s="124"/>
      <c r="T165" s="95"/>
    </row>
    <row r="166" spans="1:20" ht="18" customHeight="1" x14ac:dyDescent="0.25">
      <c r="A166" s="119">
        <v>157</v>
      </c>
      <c r="B166" s="120">
        <v>150016</v>
      </c>
      <c r="C166" s="95" t="s">
        <v>34</v>
      </c>
      <c r="D166" s="121" t="s">
        <v>39</v>
      </c>
      <c r="E166" s="122" t="s">
        <v>36</v>
      </c>
      <c r="F166" s="121"/>
      <c r="G166" s="123">
        <v>44266</v>
      </c>
      <c r="H166" s="122" t="s">
        <v>128</v>
      </c>
      <c r="I166" s="124"/>
      <c r="J166" s="124"/>
      <c r="K166" s="125" t="s">
        <v>149</v>
      </c>
      <c r="L166" s="124"/>
      <c r="M166" s="124"/>
      <c r="N166" s="124"/>
      <c r="O166" s="124"/>
      <c r="P166" s="124"/>
      <c r="Q166" s="124"/>
      <c r="R166" s="124"/>
      <c r="S166" s="124"/>
      <c r="T166" s="95" t="s">
        <v>162</v>
      </c>
    </row>
    <row r="167" spans="1:20" ht="18" customHeight="1" x14ac:dyDescent="0.25">
      <c r="A167" s="119">
        <v>158</v>
      </c>
      <c r="B167" s="120">
        <v>150914</v>
      </c>
      <c r="C167" s="95" t="s">
        <v>34</v>
      </c>
      <c r="D167" s="121" t="s">
        <v>39</v>
      </c>
      <c r="E167" s="122" t="s">
        <v>36</v>
      </c>
      <c r="F167" s="121"/>
      <c r="G167" s="123">
        <v>44266</v>
      </c>
      <c r="H167" s="122" t="s">
        <v>130</v>
      </c>
      <c r="I167" s="124"/>
      <c r="J167" s="124"/>
      <c r="K167" s="125"/>
      <c r="L167" s="124"/>
      <c r="M167" s="124"/>
      <c r="N167" s="124"/>
      <c r="O167" s="124"/>
      <c r="P167" s="124"/>
      <c r="Q167" s="124"/>
      <c r="R167" s="124"/>
      <c r="S167" s="124"/>
      <c r="T167" s="95"/>
    </row>
    <row r="168" spans="1:20" ht="18" customHeight="1" x14ac:dyDescent="0.25">
      <c r="A168" s="119">
        <v>159</v>
      </c>
      <c r="B168" s="120">
        <v>160145</v>
      </c>
      <c r="C168" s="95" t="s">
        <v>34</v>
      </c>
      <c r="D168" s="121" t="s">
        <v>39</v>
      </c>
      <c r="E168" s="122" t="s">
        <v>36</v>
      </c>
      <c r="F168" s="121"/>
      <c r="G168" s="123">
        <v>44266</v>
      </c>
      <c r="H168" s="122" t="s">
        <v>131</v>
      </c>
      <c r="I168" s="124"/>
      <c r="J168" s="124"/>
      <c r="K168" s="125" t="s">
        <v>148</v>
      </c>
      <c r="L168" s="124"/>
      <c r="M168" s="124"/>
      <c r="N168" s="124"/>
      <c r="O168" s="124"/>
      <c r="P168" s="124"/>
      <c r="Q168" s="124"/>
      <c r="R168" s="124"/>
      <c r="S168" s="124"/>
      <c r="T168" s="95"/>
    </row>
    <row r="169" spans="1:20" ht="18" customHeight="1" x14ac:dyDescent="0.25">
      <c r="A169" s="119">
        <v>160</v>
      </c>
      <c r="B169" s="120">
        <v>160234</v>
      </c>
      <c r="C169" s="95" t="s">
        <v>34</v>
      </c>
      <c r="D169" s="121" t="s">
        <v>39</v>
      </c>
      <c r="E169" s="122" t="s">
        <v>36</v>
      </c>
      <c r="F169" s="121"/>
      <c r="G169" s="123">
        <v>44266</v>
      </c>
      <c r="H169" s="122" t="s">
        <v>131</v>
      </c>
      <c r="I169" s="124"/>
      <c r="J169" s="124"/>
      <c r="K169" s="125" t="s">
        <v>148</v>
      </c>
      <c r="L169" s="124"/>
      <c r="M169" s="124"/>
      <c r="N169" s="124"/>
      <c r="O169" s="124"/>
      <c r="P169" s="124"/>
      <c r="Q169" s="124"/>
      <c r="R169" s="124"/>
      <c r="S169" s="124"/>
      <c r="T169" s="95"/>
    </row>
    <row r="170" spans="1:20" ht="18" customHeight="1" x14ac:dyDescent="0.25">
      <c r="A170" s="119">
        <v>161</v>
      </c>
      <c r="B170" s="120">
        <v>150118</v>
      </c>
      <c r="C170" s="95" t="s">
        <v>34</v>
      </c>
      <c r="D170" s="121" t="s">
        <v>39</v>
      </c>
      <c r="E170" s="122" t="s">
        <v>254</v>
      </c>
      <c r="F170" s="121"/>
      <c r="G170" s="123">
        <v>44286</v>
      </c>
      <c r="H170" s="122" t="s">
        <v>133</v>
      </c>
      <c r="I170" s="124"/>
      <c r="J170" s="124"/>
      <c r="K170" s="125"/>
      <c r="L170" s="124"/>
      <c r="M170" s="124"/>
      <c r="N170" s="124"/>
      <c r="O170" s="124"/>
      <c r="P170" s="124"/>
      <c r="Q170" s="124"/>
      <c r="R170" s="124"/>
      <c r="S170" s="124"/>
      <c r="T170" s="95" t="s">
        <v>166</v>
      </c>
    </row>
    <row r="171" spans="1:20" ht="18" customHeight="1" x14ac:dyDescent="0.25">
      <c r="A171" s="119">
        <v>162</v>
      </c>
      <c r="B171" s="132">
        <v>150742</v>
      </c>
      <c r="C171" s="130" t="s">
        <v>34</v>
      </c>
      <c r="D171" s="121" t="s">
        <v>39</v>
      </c>
      <c r="E171" s="122" t="s">
        <v>42</v>
      </c>
      <c r="F171" s="121"/>
      <c r="G171" s="134">
        <v>44364</v>
      </c>
      <c r="H171" s="121" t="s">
        <v>116</v>
      </c>
      <c r="I171" s="124"/>
      <c r="J171" s="124"/>
      <c r="K171" s="121">
        <v>2015</v>
      </c>
      <c r="L171" s="124"/>
      <c r="M171" s="124"/>
      <c r="N171" s="124"/>
      <c r="O171" s="124"/>
      <c r="P171" s="124"/>
      <c r="Q171" s="124"/>
      <c r="R171" s="124"/>
      <c r="S171" s="124"/>
      <c r="T171" s="130" t="s">
        <v>171</v>
      </c>
    </row>
    <row r="172" spans="1:20" ht="18" customHeight="1" x14ac:dyDescent="0.25">
      <c r="A172" s="119">
        <v>163</v>
      </c>
      <c r="B172" s="132">
        <v>190223</v>
      </c>
      <c r="C172" s="130" t="s">
        <v>34</v>
      </c>
      <c r="D172" s="121" t="s">
        <v>39</v>
      </c>
      <c r="E172" s="122" t="s">
        <v>91</v>
      </c>
      <c r="F172" s="121"/>
      <c r="G172" s="134">
        <v>44483</v>
      </c>
      <c r="H172" s="121" t="s">
        <v>116</v>
      </c>
      <c r="I172" s="124"/>
      <c r="J172" s="124"/>
      <c r="K172" s="121">
        <v>2019</v>
      </c>
      <c r="L172" s="124"/>
      <c r="M172" s="124"/>
      <c r="N172" s="124"/>
      <c r="O172" s="124"/>
      <c r="P172" s="124"/>
      <c r="Q172" s="124"/>
      <c r="R172" s="124"/>
      <c r="S172" s="124"/>
      <c r="T172" s="130" t="s">
        <v>172</v>
      </c>
    </row>
    <row r="173" spans="1:20" ht="18" customHeight="1" x14ac:dyDescent="0.25">
      <c r="A173" s="119">
        <v>164</v>
      </c>
      <c r="B173" s="132">
        <v>170753</v>
      </c>
      <c r="C173" s="130" t="s">
        <v>34</v>
      </c>
      <c r="D173" s="121" t="s">
        <v>39</v>
      </c>
      <c r="E173" s="122" t="s">
        <v>67</v>
      </c>
      <c r="F173" s="121"/>
      <c r="G173" s="134">
        <v>44504</v>
      </c>
      <c r="H173" s="121" t="s">
        <v>107</v>
      </c>
      <c r="I173" s="124"/>
      <c r="J173" s="124"/>
      <c r="K173" s="121">
        <v>2014</v>
      </c>
      <c r="L173" s="124"/>
      <c r="M173" s="124"/>
      <c r="N173" s="124"/>
      <c r="O173" s="124"/>
      <c r="P173" s="124"/>
      <c r="Q173" s="124"/>
      <c r="R173" s="124"/>
      <c r="S173" s="124"/>
      <c r="T173" s="130" t="s">
        <v>173</v>
      </c>
    </row>
    <row r="174" spans="1:20" ht="18" customHeight="1" x14ac:dyDescent="0.25">
      <c r="A174" s="119">
        <v>165</v>
      </c>
      <c r="B174" s="132">
        <v>170757</v>
      </c>
      <c r="C174" s="130" t="s">
        <v>34</v>
      </c>
      <c r="D174" s="121" t="s">
        <v>39</v>
      </c>
      <c r="E174" s="122" t="s">
        <v>67</v>
      </c>
      <c r="F174" s="121"/>
      <c r="G174" s="134">
        <v>44504</v>
      </c>
      <c r="H174" s="121" t="s">
        <v>107</v>
      </c>
      <c r="I174" s="124"/>
      <c r="J174" s="124"/>
      <c r="K174" s="121">
        <v>2014</v>
      </c>
      <c r="L174" s="124"/>
      <c r="M174" s="124"/>
      <c r="N174" s="124"/>
      <c r="O174" s="124"/>
      <c r="P174" s="124"/>
      <c r="Q174" s="124"/>
      <c r="R174" s="124"/>
      <c r="S174" s="124"/>
      <c r="T174" s="130" t="s">
        <v>173</v>
      </c>
    </row>
    <row r="175" spans="1:20" s="97" customFormat="1" ht="18" customHeight="1" x14ac:dyDescent="0.25">
      <c r="A175" s="113">
        <v>166</v>
      </c>
      <c r="B175" s="114">
        <v>170683</v>
      </c>
      <c r="C175" s="115" t="s">
        <v>61</v>
      </c>
      <c r="D175" s="116" t="s">
        <v>39</v>
      </c>
      <c r="E175" s="116" t="s">
        <v>60</v>
      </c>
      <c r="F175" s="116"/>
      <c r="G175" s="117">
        <v>44545</v>
      </c>
      <c r="H175" s="113" t="s">
        <v>56</v>
      </c>
      <c r="I175" s="115"/>
      <c r="J175" s="115"/>
      <c r="K175" s="116">
        <v>2015</v>
      </c>
      <c r="L175" s="115"/>
      <c r="M175" s="115"/>
      <c r="N175" s="115"/>
      <c r="O175" s="115"/>
      <c r="P175" s="115"/>
      <c r="Q175" s="115"/>
      <c r="R175" s="115"/>
      <c r="S175" s="115"/>
      <c r="T175" s="118"/>
    </row>
    <row r="176" spans="1:20" ht="18" customHeight="1" x14ac:dyDescent="0.25">
      <c r="A176" s="119">
        <v>167</v>
      </c>
      <c r="B176" s="120">
        <v>150737</v>
      </c>
      <c r="C176" s="95" t="s">
        <v>80</v>
      </c>
      <c r="D176" s="121" t="s">
        <v>39</v>
      </c>
      <c r="E176" s="122" t="s">
        <v>74</v>
      </c>
      <c r="F176" s="121"/>
      <c r="G176" s="123">
        <v>44259</v>
      </c>
      <c r="H176" s="122" t="s">
        <v>116</v>
      </c>
      <c r="I176" s="124"/>
      <c r="J176" s="124"/>
      <c r="K176" s="125" t="s">
        <v>144</v>
      </c>
      <c r="L176" s="124"/>
      <c r="M176" s="124"/>
      <c r="N176" s="124"/>
      <c r="O176" s="124"/>
      <c r="P176" s="124"/>
      <c r="Q176" s="124"/>
      <c r="R176" s="124"/>
      <c r="S176" s="124"/>
      <c r="T176" s="95"/>
    </row>
    <row r="177" spans="1:20" ht="18" customHeight="1" x14ac:dyDescent="0.25">
      <c r="A177" s="119">
        <v>168</v>
      </c>
      <c r="B177" s="120">
        <v>150738</v>
      </c>
      <c r="C177" s="95" t="s">
        <v>80</v>
      </c>
      <c r="D177" s="121" t="s">
        <v>39</v>
      </c>
      <c r="E177" s="122" t="s">
        <v>74</v>
      </c>
      <c r="F177" s="121"/>
      <c r="G177" s="123">
        <v>44259</v>
      </c>
      <c r="H177" s="122" t="s">
        <v>116</v>
      </c>
      <c r="I177" s="124"/>
      <c r="J177" s="124"/>
      <c r="K177" s="125" t="s">
        <v>144</v>
      </c>
      <c r="L177" s="124"/>
      <c r="M177" s="124"/>
      <c r="N177" s="124"/>
      <c r="O177" s="124"/>
      <c r="P177" s="124"/>
      <c r="Q177" s="124"/>
      <c r="R177" s="124"/>
      <c r="S177" s="124"/>
      <c r="T177" s="95"/>
    </row>
    <row r="178" spans="1:20" ht="18" customHeight="1" x14ac:dyDescent="0.25">
      <c r="A178" s="119">
        <v>169</v>
      </c>
      <c r="B178" s="132">
        <v>190219</v>
      </c>
      <c r="C178" s="130" t="s">
        <v>80</v>
      </c>
      <c r="D178" s="121" t="s">
        <v>39</v>
      </c>
      <c r="E178" s="122" t="s">
        <v>91</v>
      </c>
      <c r="F178" s="121"/>
      <c r="G178" s="134">
        <v>44658</v>
      </c>
      <c r="H178" s="121" t="s">
        <v>116</v>
      </c>
      <c r="I178" s="124"/>
      <c r="J178" s="124"/>
      <c r="K178" s="121">
        <v>2019</v>
      </c>
      <c r="L178" s="124"/>
      <c r="M178" s="124"/>
      <c r="N178" s="124"/>
      <c r="O178" s="124"/>
      <c r="P178" s="124"/>
      <c r="Q178" s="124"/>
      <c r="R178" s="124"/>
      <c r="S178" s="124"/>
      <c r="T178" s="130" t="s">
        <v>165</v>
      </c>
    </row>
    <row r="179" spans="1:20" ht="18" customHeight="1" x14ac:dyDescent="0.25">
      <c r="A179" s="119">
        <v>170</v>
      </c>
      <c r="B179" s="120">
        <v>153139</v>
      </c>
      <c r="C179" s="95" t="s">
        <v>81</v>
      </c>
      <c r="D179" s="121" t="s">
        <v>39</v>
      </c>
      <c r="E179" s="122" t="s">
        <v>74</v>
      </c>
      <c r="F179" s="121"/>
      <c r="G179" s="123">
        <v>44259</v>
      </c>
      <c r="H179" s="122" t="s">
        <v>117</v>
      </c>
      <c r="I179" s="124"/>
      <c r="J179" s="124"/>
      <c r="K179" s="125" t="s">
        <v>144</v>
      </c>
      <c r="L179" s="124"/>
      <c r="M179" s="124"/>
      <c r="N179" s="124"/>
      <c r="O179" s="124"/>
      <c r="P179" s="124"/>
      <c r="Q179" s="124"/>
      <c r="R179" s="124"/>
      <c r="S179" s="124"/>
      <c r="T179" s="95"/>
    </row>
    <row r="180" spans="1:20" s="97" customFormat="1" ht="18" customHeight="1" x14ac:dyDescent="0.25">
      <c r="A180" s="113">
        <v>171</v>
      </c>
      <c r="B180" s="114">
        <v>150216</v>
      </c>
      <c r="C180" s="115" t="s">
        <v>33</v>
      </c>
      <c r="D180" s="116" t="s">
        <v>39</v>
      </c>
      <c r="E180" s="116" t="s">
        <v>36</v>
      </c>
      <c r="F180" s="116"/>
      <c r="G180" s="117">
        <v>44700</v>
      </c>
      <c r="H180" s="113" t="s">
        <v>37</v>
      </c>
      <c r="I180" s="115"/>
      <c r="J180" s="115"/>
      <c r="K180" s="116">
        <v>2010</v>
      </c>
      <c r="L180" s="115"/>
      <c r="M180" s="115"/>
      <c r="N180" s="115"/>
      <c r="O180" s="115"/>
      <c r="P180" s="115"/>
      <c r="Q180" s="115"/>
      <c r="R180" s="115"/>
      <c r="S180" s="115"/>
      <c r="T180" s="118"/>
    </row>
    <row r="181" spans="1:20" s="97" customFormat="1" ht="18" customHeight="1" x14ac:dyDescent="0.25">
      <c r="A181" s="113">
        <v>172</v>
      </c>
      <c r="B181" s="114">
        <v>150413</v>
      </c>
      <c r="C181" s="115" t="s">
        <v>33</v>
      </c>
      <c r="D181" s="116" t="s">
        <v>39</v>
      </c>
      <c r="E181" s="116" t="s">
        <v>36</v>
      </c>
      <c r="F181" s="116"/>
      <c r="G181" s="117">
        <v>44700</v>
      </c>
      <c r="H181" s="113" t="s">
        <v>38</v>
      </c>
      <c r="I181" s="115"/>
      <c r="J181" s="115"/>
      <c r="K181" s="116">
        <v>2012</v>
      </c>
      <c r="L181" s="115"/>
      <c r="M181" s="115"/>
      <c r="N181" s="115"/>
      <c r="O181" s="115"/>
      <c r="P181" s="115"/>
      <c r="Q181" s="115"/>
      <c r="R181" s="115"/>
      <c r="S181" s="115"/>
      <c r="T181" s="118"/>
    </row>
    <row r="182" spans="1:20" s="97" customFormat="1" ht="18" customHeight="1" x14ac:dyDescent="0.25">
      <c r="A182" s="113">
        <v>173</v>
      </c>
      <c r="B182" s="114">
        <v>170706</v>
      </c>
      <c r="C182" s="115" t="s">
        <v>33</v>
      </c>
      <c r="D182" s="116" t="s">
        <v>39</v>
      </c>
      <c r="E182" s="116" t="s">
        <v>52</v>
      </c>
      <c r="F182" s="116"/>
      <c r="G182" s="117">
        <v>44693</v>
      </c>
      <c r="H182" s="113" t="s">
        <v>53</v>
      </c>
      <c r="I182" s="115"/>
      <c r="J182" s="115"/>
      <c r="K182" s="116">
        <v>2015</v>
      </c>
      <c r="L182" s="115"/>
      <c r="M182" s="115"/>
      <c r="N182" s="115"/>
      <c r="O182" s="115"/>
      <c r="P182" s="115"/>
      <c r="Q182" s="115"/>
      <c r="R182" s="115"/>
      <c r="S182" s="115"/>
      <c r="T182" s="118"/>
    </row>
    <row r="183" spans="1:20" s="97" customFormat="1" ht="18" customHeight="1" x14ac:dyDescent="0.25">
      <c r="A183" s="113">
        <v>174</v>
      </c>
      <c r="B183" s="114">
        <v>170708</v>
      </c>
      <c r="C183" s="115" t="s">
        <v>33</v>
      </c>
      <c r="D183" s="116" t="s">
        <v>39</v>
      </c>
      <c r="E183" s="116" t="s">
        <v>52</v>
      </c>
      <c r="F183" s="116"/>
      <c r="G183" s="117">
        <v>44679</v>
      </c>
      <c r="H183" s="113"/>
      <c r="I183" s="115"/>
      <c r="J183" s="115"/>
      <c r="K183" s="116">
        <v>2015</v>
      </c>
      <c r="L183" s="115"/>
      <c r="M183" s="115"/>
      <c r="N183" s="115"/>
      <c r="O183" s="115"/>
      <c r="P183" s="115"/>
      <c r="Q183" s="115"/>
      <c r="R183" s="115"/>
      <c r="S183" s="115"/>
      <c r="T183" s="118"/>
    </row>
    <row r="184" spans="1:20" s="97" customFormat="1" ht="18" customHeight="1" x14ac:dyDescent="0.25">
      <c r="A184" s="113">
        <v>175</v>
      </c>
      <c r="B184" s="114">
        <v>150799</v>
      </c>
      <c r="C184" s="115" t="s">
        <v>33</v>
      </c>
      <c r="D184" s="116" t="s">
        <v>39</v>
      </c>
      <c r="E184" s="116" t="s">
        <v>55</v>
      </c>
      <c r="F184" s="116"/>
      <c r="G184" s="117">
        <v>44679</v>
      </c>
      <c r="H184" s="113" t="s">
        <v>35</v>
      </c>
      <c r="I184" s="115"/>
      <c r="J184" s="115"/>
      <c r="K184" s="116">
        <v>2015</v>
      </c>
      <c r="L184" s="115"/>
      <c r="M184" s="115"/>
      <c r="N184" s="115"/>
      <c r="O184" s="115"/>
      <c r="P184" s="115"/>
      <c r="Q184" s="115"/>
      <c r="R184" s="115"/>
      <c r="S184" s="115"/>
      <c r="T184" s="118"/>
    </row>
    <row r="185" spans="1:20" s="97" customFormat="1" ht="18" customHeight="1" x14ac:dyDescent="0.25">
      <c r="A185" s="113">
        <v>176</v>
      </c>
      <c r="B185" s="114">
        <v>150780</v>
      </c>
      <c r="C185" s="115" t="s">
        <v>33</v>
      </c>
      <c r="D185" s="116" t="s">
        <v>39</v>
      </c>
      <c r="E185" s="116" t="s">
        <v>55</v>
      </c>
      <c r="F185" s="116"/>
      <c r="G185" s="117">
        <v>44679</v>
      </c>
      <c r="H185" s="113" t="s">
        <v>35</v>
      </c>
      <c r="I185" s="115"/>
      <c r="J185" s="115"/>
      <c r="K185" s="116">
        <v>2015</v>
      </c>
      <c r="L185" s="115"/>
      <c r="M185" s="115"/>
      <c r="N185" s="115"/>
      <c r="O185" s="115"/>
      <c r="P185" s="115"/>
      <c r="Q185" s="115"/>
      <c r="R185" s="115"/>
      <c r="S185" s="115"/>
      <c r="T185" s="118"/>
    </row>
    <row r="186" spans="1:20" s="97" customFormat="1" ht="18" customHeight="1" x14ac:dyDescent="0.25">
      <c r="A186" s="113">
        <v>177</v>
      </c>
      <c r="B186" s="114">
        <v>170727</v>
      </c>
      <c r="C186" s="115" t="s">
        <v>33</v>
      </c>
      <c r="D186" s="116" t="s">
        <v>39</v>
      </c>
      <c r="E186" s="116" t="s">
        <v>55</v>
      </c>
      <c r="F186" s="116"/>
      <c r="G186" s="117">
        <v>44679</v>
      </c>
      <c r="H186" s="113" t="s">
        <v>56</v>
      </c>
      <c r="I186" s="115"/>
      <c r="J186" s="115"/>
      <c r="K186" s="116">
        <v>2008</v>
      </c>
      <c r="L186" s="115"/>
      <c r="M186" s="115"/>
      <c r="N186" s="115"/>
      <c r="O186" s="115"/>
      <c r="P186" s="115"/>
      <c r="Q186" s="115"/>
      <c r="R186" s="115"/>
      <c r="S186" s="115"/>
      <c r="T186" s="118"/>
    </row>
    <row r="187" spans="1:20" s="97" customFormat="1" ht="18" customHeight="1" x14ac:dyDescent="0.25">
      <c r="A187" s="113">
        <v>178</v>
      </c>
      <c r="B187" s="114">
        <v>150076</v>
      </c>
      <c r="C187" s="115" t="s">
        <v>33</v>
      </c>
      <c r="D187" s="116" t="s">
        <v>39</v>
      </c>
      <c r="E187" s="116" t="s">
        <v>59</v>
      </c>
      <c r="F187" s="116"/>
      <c r="G187" s="117">
        <v>44578</v>
      </c>
      <c r="H187" s="113" t="s">
        <v>37</v>
      </c>
      <c r="I187" s="115"/>
      <c r="J187" s="115"/>
      <c r="K187" s="116">
        <v>2010</v>
      </c>
      <c r="L187" s="115"/>
      <c r="M187" s="115"/>
      <c r="N187" s="115"/>
      <c r="O187" s="115"/>
      <c r="P187" s="115"/>
      <c r="Q187" s="115"/>
      <c r="R187" s="115"/>
      <c r="S187" s="115"/>
      <c r="T187" s="118"/>
    </row>
    <row r="188" spans="1:20" s="97" customFormat="1" ht="18" customHeight="1" x14ac:dyDescent="0.25">
      <c r="A188" s="113">
        <v>179</v>
      </c>
      <c r="B188" s="114">
        <v>150101</v>
      </c>
      <c r="C188" s="115" t="s">
        <v>33</v>
      </c>
      <c r="D188" s="116" t="s">
        <v>39</v>
      </c>
      <c r="E188" s="116" t="s">
        <v>64</v>
      </c>
      <c r="F188" s="116"/>
      <c r="G188" s="117">
        <v>44545</v>
      </c>
      <c r="H188" s="113" t="s">
        <v>38</v>
      </c>
      <c r="I188" s="115"/>
      <c r="J188" s="115"/>
      <c r="K188" s="116">
        <v>2012</v>
      </c>
      <c r="L188" s="115"/>
      <c r="M188" s="115"/>
      <c r="N188" s="115"/>
      <c r="O188" s="115"/>
      <c r="P188" s="115"/>
      <c r="Q188" s="115"/>
      <c r="R188" s="115"/>
      <c r="S188" s="115"/>
      <c r="T188" s="118"/>
    </row>
    <row r="189" spans="1:20" s="97" customFormat="1" ht="18" customHeight="1" x14ac:dyDescent="0.25">
      <c r="A189" s="113">
        <v>180</v>
      </c>
      <c r="B189" s="114">
        <v>170736</v>
      </c>
      <c r="C189" s="115" t="s">
        <v>33</v>
      </c>
      <c r="D189" s="116" t="s">
        <v>39</v>
      </c>
      <c r="E189" s="116" t="s">
        <v>65</v>
      </c>
      <c r="F189" s="116"/>
      <c r="G189" s="117">
        <v>44545</v>
      </c>
      <c r="H189" s="113"/>
      <c r="I189" s="115"/>
      <c r="J189" s="115"/>
      <c r="K189" s="116">
        <v>2008</v>
      </c>
      <c r="L189" s="115"/>
      <c r="M189" s="115"/>
      <c r="N189" s="115"/>
      <c r="O189" s="115"/>
      <c r="P189" s="115"/>
      <c r="Q189" s="115"/>
      <c r="R189" s="115"/>
      <c r="S189" s="115"/>
      <c r="T189" s="118"/>
    </row>
    <row r="190" spans="1:20" s="97" customFormat="1" ht="18" customHeight="1" x14ac:dyDescent="0.25">
      <c r="A190" s="113">
        <v>181</v>
      </c>
      <c r="B190" s="114">
        <v>150222</v>
      </c>
      <c r="C190" s="115" t="s">
        <v>33</v>
      </c>
      <c r="D190" s="116" t="s">
        <v>39</v>
      </c>
      <c r="E190" s="116" t="s">
        <v>67</v>
      </c>
      <c r="F190" s="116"/>
      <c r="G190" s="117">
        <v>44295</v>
      </c>
      <c r="H190" s="113"/>
      <c r="I190" s="115"/>
      <c r="J190" s="115"/>
      <c r="K190" s="116">
        <v>2012</v>
      </c>
      <c r="L190" s="115"/>
      <c r="M190" s="115"/>
      <c r="N190" s="115"/>
      <c r="O190" s="115"/>
      <c r="P190" s="115"/>
      <c r="Q190" s="115"/>
      <c r="R190" s="115"/>
      <c r="S190" s="115"/>
      <c r="T190" s="118"/>
    </row>
    <row r="191" spans="1:20" s="97" customFormat="1" ht="18" customHeight="1" x14ac:dyDescent="0.25">
      <c r="A191" s="113">
        <v>182</v>
      </c>
      <c r="B191" s="114">
        <v>150447</v>
      </c>
      <c r="C191" s="115" t="s">
        <v>33</v>
      </c>
      <c r="D191" s="116" t="s">
        <v>39</v>
      </c>
      <c r="E191" s="116" t="s">
        <v>75</v>
      </c>
      <c r="F191" s="116"/>
      <c r="G191" s="117">
        <v>44224</v>
      </c>
      <c r="H191" s="113" t="s">
        <v>76</v>
      </c>
      <c r="I191" s="115"/>
      <c r="J191" s="115"/>
      <c r="K191" s="116">
        <v>2008</v>
      </c>
      <c r="L191" s="115"/>
      <c r="M191" s="115"/>
      <c r="N191" s="115"/>
      <c r="O191" s="115"/>
      <c r="P191" s="115"/>
      <c r="Q191" s="115"/>
      <c r="R191" s="115"/>
      <c r="S191" s="115"/>
      <c r="T191" s="118"/>
    </row>
    <row r="192" spans="1:20" s="97" customFormat="1" ht="18" customHeight="1" x14ac:dyDescent="0.25">
      <c r="A192" s="113">
        <v>183</v>
      </c>
      <c r="B192" s="114">
        <v>150483</v>
      </c>
      <c r="C192" s="115" t="s">
        <v>33</v>
      </c>
      <c r="D192" s="116" t="s">
        <v>39</v>
      </c>
      <c r="E192" s="116" t="s">
        <v>75</v>
      </c>
      <c r="F192" s="116"/>
      <c r="G192" s="117">
        <v>44224</v>
      </c>
      <c r="H192" s="113" t="s">
        <v>76</v>
      </c>
      <c r="I192" s="115"/>
      <c r="J192" s="115"/>
      <c r="K192" s="116">
        <v>2008</v>
      </c>
      <c r="L192" s="115"/>
      <c r="M192" s="115"/>
      <c r="N192" s="115"/>
      <c r="O192" s="115"/>
      <c r="P192" s="115"/>
      <c r="Q192" s="115"/>
      <c r="R192" s="115"/>
      <c r="S192" s="115"/>
      <c r="T192" s="118"/>
    </row>
    <row r="193" spans="1:20" ht="18" customHeight="1" x14ac:dyDescent="0.25">
      <c r="A193" s="119">
        <v>184</v>
      </c>
      <c r="B193" s="120">
        <v>150</v>
      </c>
      <c r="C193" s="95" t="s">
        <v>33</v>
      </c>
      <c r="D193" s="121" t="s">
        <v>39</v>
      </c>
      <c r="E193" s="122" t="s">
        <v>260</v>
      </c>
      <c r="F193" s="121"/>
      <c r="G193" s="123">
        <v>43573</v>
      </c>
      <c r="H193" s="122"/>
      <c r="I193" s="124"/>
      <c r="J193" s="124"/>
      <c r="K193" s="125"/>
      <c r="L193" s="124"/>
      <c r="M193" s="124"/>
      <c r="N193" s="124"/>
      <c r="O193" s="124"/>
      <c r="P193" s="124"/>
      <c r="Q193" s="124"/>
      <c r="R193" s="124"/>
      <c r="S193" s="124"/>
      <c r="T193" s="95"/>
    </row>
    <row r="194" spans="1:20" ht="18" customHeight="1" x14ac:dyDescent="0.25">
      <c r="A194" s="119">
        <v>185</v>
      </c>
      <c r="B194" s="120">
        <v>150251</v>
      </c>
      <c r="C194" s="95" t="s">
        <v>33</v>
      </c>
      <c r="D194" s="121" t="s">
        <v>39</v>
      </c>
      <c r="E194" s="122" t="s">
        <v>258</v>
      </c>
      <c r="F194" s="121"/>
      <c r="G194" s="123">
        <v>43620</v>
      </c>
      <c r="H194" s="122" t="s">
        <v>105</v>
      </c>
      <c r="I194" s="124"/>
      <c r="J194" s="124"/>
      <c r="K194" s="125" t="s">
        <v>139</v>
      </c>
      <c r="L194" s="124"/>
      <c r="M194" s="124"/>
      <c r="N194" s="124"/>
      <c r="O194" s="124"/>
      <c r="P194" s="124"/>
      <c r="Q194" s="124"/>
      <c r="R194" s="124"/>
      <c r="S194" s="124"/>
      <c r="T194" s="95" t="s">
        <v>151</v>
      </c>
    </row>
    <row r="195" spans="1:20" ht="18" customHeight="1" x14ac:dyDescent="0.25">
      <c r="A195" s="119">
        <v>186</v>
      </c>
      <c r="B195" s="120">
        <v>150167</v>
      </c>
      <c r="C195" s="95" t="s">
        <v>33</v>
      </c>
      <c r="D195" s="121" t="s">
        <v>39</v>
      </c>
      <c r="E195" s="122" t="s">
        <v>49</v>
      </c>
      <c r="F195" s="121"/>
      <c r="G195" s="123">
        <v>43629</v>
      </c>
      <c r="H195" s="122" t="s">
        <v>106</v>
      </c>
      <c r="I195" s="124"/>
      <c r="J195" s="124"/>
      <c r="K195" s="125"/>
      <c r="L195" s="124"/>
      <c r="M195" s="124"/>
      <c r="N195" s="124"/>
      <c r="O195" s="124"/>
      <c r="P195" s="124"/>
      <c r="Q195" s="124"/>
      <c r="R195" s="124"/>
      <c r="S195" s="124"/>
      <c r="T195" s="95"/>
    </row>
    <row r="196" spans="1:20" ht="18" customHeight="1" x14ac:dyDescent="0.25">
      <c r="A196" s="119">
        <v>187</v>
      </c>
      <c r="B196" s="120">
        <v>170716</v>
      </c>
      <c r="C196" s="95" t="s">
        <v>33</v>
      </c>
      <c r="D196" s="121" t="s">
        <v>39</v>
      </c>
      <c r="E196" s="122" t="s">
        <v>258</v>
      </c>
      <c r="F196" s="121"/>
      <c r="G196" s="123">
        <v>43635</v>
      </c>
      <c r="H196" s="122"/>
      <c r="I196" s="124"/>
      <c r="J196" s="124"/>
      <c r="K196" s="125" t="s">
        <v>140</v>
      </c>
      <c r="L196" s="124"/>
      <c r="M196" s="124"/>
      <c r="N196" s="124"/>
      <c r="O196" s="124"/>
      <c r="P196" s="124"/>
      <c r="Q196" s="124"/>
      <c r="R196" s="124"/>
      <c r="S196" s="124"/>
      <c r="T196" s="95" t="s">
        <v>152</v>
      </c>
    </row>
    <row r="197" spans="1:20" ht="18" customHeight="1" x14ac:dyDescent="0.25">
      <c r="A197" s="119">
        <v>188</v>
      </c>
      <c r="B197" s="120">
        <v>150500</v>
      </c>
      <c r="C197" s="95" t="s">
        <v>33</v>
      </c>
      <c r="D197" s="121" t="s">
        <v>39</v>
      </c>
      <c r="E197" s="122" t="s">
        <v>91</v>
      </c>
      <c r="F197" s="121"/>
      <c r="G197" s="123">
        <v>43657</v>
      </c>
      <c r="H197" s="126" t="s">
        <v>108</v>
      </c>
      <c r="I197" s="124"/>
      <c r="J197" s="124"/>
      <c r="K197" s="126">
        <v>2015</v>
      </c>
      <c r="L197" s="124"/>
      <c r="M197" s="124"/>
      <c r="N197" s="124"/>
      <c r="O197" s="124"/>
      <c r="P197" s="124"/>
      <c r="Q197" s="124"/>
      <c r="R197" s="124"/>
      <c r="S197" s="124"/>
      <c r="T197" s="95"/>
    </row>
    <row r="198" spans="1:20" ht="18" customHeight="1" x14ac:dyDescent="0.25">
      <c r="A198" s="119">
        <v>189</v>
      </c>
      <c r="B198" s="120">
        <v>150195</v>
      </c>
      <c r="C198" s="95" t="s">
        <v>33</v>
      </c>
      <c r="D198" s="121" t="s">
        <v>39</v>
      </c>
      <c r="E198" s="122" t="s">
        <v>59</v>
      </c>
      <c r="F198" s="121"/>
      <c r="G198" s="123">
        <v>43657</v>
      </c>
      <c r="H198" s="126" t="s">
        <v>108</v>
      </c>
      <c r="I198" s="124"/>
      <c r="J198" s="124"/>
      <c r="K198" s="126">
        <v>2015</v>
      </c>
      <c r="L198" s="124"/>
      <c r="M198" s="124"/>
      <c r="N198" s="124"/>
      <c r="O198" s="124"/>
      <c r="P198" s="124"/>
      <c r="Q198" s="124"/>
      <c r="R198" s="124"/>
      <c r="S198" s="124"/>
      <c r="T198" s="95"/>
    </row>
    <row r="199" spans="1:20" ht="18" customHeight="1" x14ac:dyDescent="0.25">
      <c r="A199" s="119">
        <v>190</v>
      </c>
      <c r="B199" s="120">
        <v>150196</v>
      </c>
      <c r="C199" s="95" t="s">
        <v>33</v>
      </c>
      <c r="D199" s="121" t="s">
        <v>39</v>
      </c>
      <c r="E199" s="122" t="s">
        <v>59</v>
      </c>
      <c r="F199" s="121"/>
      <c r="G199" s="123">
        <v>43657</v>
      </c>
      <c r="H199" s="126" t="s">
        <v>108</v>
      </c>
      <c r="I199" s="124"/>
      <c r="J199" s="124"/>
      <c r="K199" s="126">
        <v>2015</v>
      </c>
      <c r="L199" s="124"/>
      <c r="M199" s="124"/>
      <c r="N199" s="124"/>
      <c r="O199" s="124"/>
      <c r="P199" s="124"/>
      <c r="Q199" s="124"/>
      <c r="R199" s="124"/>
      <c r="S199" s="124"/>
      <c r="T199" s="95"/>
    </row>
    <row r="200" spans="1:20" ht="18" customHeight="1" x14ac:dyDescent="0.25">
      <c r="A200" s="119">
        <v>191</v>
      </c>
      <c r="B200" s="120">
        <v>150964</v>
      </c>
      <c r="C200" s="95" t="s">
        <v>33</v>
      </c>
      <c r="D200" s="121" t="s">
        <v>39</v>
      </c>
      <c r="E200" s="122" t="s">
        <v>88</v>
      </c>
      <c r="F200" s="121"/>
      <c r="G200" s="123">
        <v>43671</v>
      </c>
      <c r="H200" s="126" t="s">
        <v>109</v>
      </c>
      <c r="I200" s="124"/>
      <c r="J200" s="124"/>
      <c r="K200" s="126"/>
      <c r="L200" s="124"/>
      <c r="M200" s="124"/>
      <c r="N200" s="124"/>
      <c r="O200" s="124"/>
      <c r="P200" s="124"/>
      <c r="Q200" s="124"/>
      <c r="R200" s="124"/>
      <c r="S200" s="124"/>
      <c r="T200" s="95"/>
    </row>
    <row r="201" spans="1:20" ht="18" customHeight="1" x14ac:dyDescent="0.25">
      <c r="A201" s="119">
        <v>192</v>
      </c>
      <c r="B201" s="120">
        <v>170745</v>
      </c>
      <c r="C201" s="95" t="s">
        <v>33</v>
      </c>
      <c r="D201" s="121" t="s">
        <v>39</v>
      </c>
      <c r="E201" s="122" t="s">
        <v>88</v>
      </c>
      <c r="F201" s="121"/>
      <c r="G201" s="123">
        <v>43671</v>
      </c>
      <c r="H201" s="126" t="s">
        <v>110</v>
      </c>
      <c r="I201" s="124"/>
      <c r="J201" s="124"/>
      <c r="K201" s="126">
        <v>2009</v>
      </c>
      <c r="L201" s="124"/>
      <c r="M201" s="124"/>
      <c r="N201" s="124"/>
      <c r="O201" s="124"/>
      <c r="P201" s="124"/>
      <c r="Q201" s="124"/>
      <c r="R201" s="124"/>
      <c r="S201" s="124"/>
      <c r="T201" s="95"/>
    </row>
    <row r="202" spans="1:20" ht="18" customHeight="1" x14ac:dyDescent="0.25">
      <c r="A202" s="119">
        <v>193</v>
      </c>
      <c r="B202" s="120">
        <v>150456</v>
      </c>
      <c r="C202" s="95" t="s">
        <v>33</v>
      </c>
      <c r="D202" s="121" t="s">
        <v>39</v>
      </c>
      <c r="E202" s="122" t="s">
        <v>90</v>
      </c>
      <c r="F202" s="121"/>
      <c r="G202" s="123">
        <v>43718</v>
      </c>
      <c r="H202" s="122" t="s">
        <v>112</v>
      </c>
      <c r="I202" s="124"/>
      <c r="J202" s="124"/>
      <c r="K202" s="125" t="s">
        <v>141</v>
      </c>
      <c r="L202" s="124"/>
      <c r="M202" s="124"/>
      <c r="N202" s="124"/>
      <c r="O202" s="124"/>
      <c r="P202" s="124"/>
      <c r="Q202" s="124"/>
      <c r="R202" s="124"/>
      <c r="S202" s="124"/>
      <c r="T202" s="95"/>
    </row>
    <row r="203" spans="1:20" ht="18" customHeight="1" x14ac:dyDescent="0.25">
      <c r="A203" s="119">
        <v>194</v>
      </c>
      <c r="B203" s="120">
        <v>150465</v>
      </c>
      <c r="C203" s="95" t="s">
        <v>33</v>
      </c>
      <c r="D203" s="121" t="s">
        <v>39</v>
      </c>
      <c r="E203" s="122" t="s">
        <v>90</v>
      </c>
      <c r="F203" s="121"/>
      <c r="G203" s="123">
        <v>43718</v>
      </c>
      <c r="H203" s="122" t="s">
        <v>112</v>
      </c>
      <c r="I203" s="124"/>
      <c r="J203" s="124"/>
      <c r="K203" s="125" t="s">
        <v>141</v>
      </c>
      <c r="L203" s="124"/>
      <c r="M203" s="124"/>
      <c r="N203" s="124"/>
      <c r="O203" s="124"/>
      <c r="P203" s="124"/>
      <c r="Q203" s="124"/>
      <c r="R203" s="124"/>
      <c r="S203" s="124"/>
      <c r="T203" s="95"/>
    </row>
    <row r="204" spans="1:20" ht="18" customHeight="1" x14ac:dyDescent="0.25">
      <c r="A204" s="119">
        <v>195</v>
      </c>
      <c r="B204" s="120">
        <v>150474</v>
      </c>
      <c r="C204" s="95" t="s">
        <v>33</v>
      </c>
      <c r="D204" s="121" t="s">
        <v>39</v>
      </c>
      <c r="E204" s="122" t="s">
        <v>90</v>
      </c>
      <c r="F204" s="121"/>
      <c r="G204" s="123">
        <v>43718</v>
      </c>
      <c r="H204" s="122" t="s">
        <v>112</v>
      </c>
      <c r="I204" s="124"/>
      <c r="J204" s="124"/>
      <c r="K204" s="125" t="s">
        <v>141</v>
      </c>
      <c r="L204" s="124"/>
      <c r="M204" s="124"/>
      <c r="N204" s="124"/>
      <c r="O204" s="124"/>
      <c r="P204" s="124"/>
      <c r="Q204" s="124"/>
      <c r="R204" s="124"/>
      <c r="S204" s="124"/>
      <c r="T204" s="95"/>
    </row>
    <row r="205" spans="1:20" ht="18" customHeight="1" x14ac:dyDescent="0.25">
      <c r="A205" s="119">
        <v>196</v>
      </c>
      <c r="B205" s="120">
        <v>150447</v>
      </c>
      <c r="C205" s="95" t="s">
        <v>33</v>
      </c>
      <c r="D205" s="121" t="s">
        <v>39</v>
      </c>
      <c r="E205" s="122" t="s">
        <v>90</v>
      </c>
      <c r="F205" s="121"/>
      <c r="G205" s="123">
        <v>43718</v>
      </c>
      <c r="H205" s="122" t="s">
        <v>112</v>
      </c>
      <c r="I205" s="124"/>
      <c r="J205" s="124"/>
      <c r="K205" s="125" t="s">
        <v>141</v>
      </c>
      <c r="L205" s="124"/>
      <c r="M205" s="124"/>
      <c r="N205" s="124"/>
      <c r="O205" s="124"/>
      <c r="P205" s="124"/>
      <c r="Q205" s="124"/>
      <c r="R205" s="124"/>
      <c r="S205" s="124"/>
      <c r="T205" s="95"/>
    </row>
    <row r="206" spans="1:20" ht="18" customHeight="1" x14ac:dyDescent="0.25">
      <c r="A206" s="119">
        <v>197</v>
      </c>
      <c r="B206" s="120">
        <v>150483</v>
      </c>
      <c r="C206" s="95" t="s">
        <v>33</v>
      </c>
      <c r="D206" s="121" t="s">
        <v>39</v>
      </c>
      <c r="E206" s="122" t="s">
        <v>90</v>
      </c>
      <c r="F206" s="121"/>
      <c r="G206" s="123">
        <v>43718</v>
      </c>
      <c r="H206" s="122" t="s">
        <v>112</v>
      </c>
      <c r="I206" s="124"/>
      <c r="J206" s="124"/>
      <c r="K206" s="125" t="s">
        <v>141</v>
      </c>
      <c r="L206" s="124"/>
      <c r="M206" s="124"/>
      <c r="N206" s="124"/>
      <c r="O206" s="124"/>
      <c r="P206" s="124"/>
      <c r="Q206" s="124"/>
      <c r="R206" s="124"/>
      <c r="S206" s="124"/>
      <c r="T206" s="95"/>
    </row>
    <row r="207" spans="1:20" ht="18" customHeight="1" x14ac:dyDescent="0.25">
      <c r="A207" s="119">
        <v>198</v>
      </c>
      <c r="B207" s="120">
        <v>150494</v>
      </c>
      <c r="C207" s="95" t="s">
        <v>33</v>
      </c>
      <c r="D207" s="121" t="s">
        <v>39</v>
      </c>
      <c r="E207" s="122" t="s">
        <v>91</v>
      </c>
      <c r="F207" s="121"/>
      <c r="G207" s="123">
        <v>43748</v>
      </c>
      <c r="H207" s="122" t="s">
        <v>113</v>
      </c>
      <c r="I207" s="124"/>
      <c r="J207" s="124"/>
      <c r="K207" s="125"/>
      <c r="L207" s="124"/>
      <c r="M207" s="124"/>
      <c r="N207" s="124"/>
      <c r="O207" s="124"/>
      <c r="P207" s="124"/>
      <c r="Q207" s="124"/>
      <c r="R207" s="124"/>
      <c r="S207" s="124"/>
      <c r="T207" s="95"/>
    </row>
    <row r="208" spans="1:20" ht="18" customHeight="1" x14ac:dyDescent="0.25">
      <c r="A208" s="119">
        <v>199</v>
      </c>
      <c r="B208" s="120">
        <v>150117</v>
      </c>
      <c r="C208" s="95" t="s">
        <v>33</v>
      </c>
      <c r="D208" s="121" t="s">
        <v>39</v>
      </c>
      <c r="E208" s="122" t="s">
        <v>254</v>
      </c>
      <c r="F208" s="121"/>
      <c r="G208" s="123">
        <v>43748</v>
      </c>
      <c r="H208" s="122" t="s">
        <v>114</v>
      </c>
      <c r="I208" s="124"/>
      <c r="J208" s="124"/>
      <c r="K208" s="125" t="s">
        <v>142</v>
      </c>
      <c r="L208" s="124"/>
      <c r="M208" s="124"/>
      <c r="N208" s="124"/>
      <c r="O208" s="124"/>
      <c r="P208" s="124"/>
      <c r="Q208" s="124"/>
      <c r="R208" s="124"/>
      <c r="S208" s="124"/>
      <c r="T208" s="95"/>
    </row>
    <row r="209" spans="1:20" ht="18" customHeight="1" x14ac:dyDescent="0.25">
      <c r="A209" s="119">
        <v>200</v>
      </c>
      <c r="B209" s="120">
        <v>150576</v>
      </c>
      <c r="C209" s="95" t="s">
        <v>33</v>
      </c>
      <c r="D209" s="121" t="s">
        <v>39</v>
      </c>
      <c r="E209" s="122" t="s">
        <v>260</v>
      </c>
      <c r="F209" s="121"/>
      <c r="G209" s="123">
        <v>43895</v>
      </c>
      <c r="H209" s="122" t="s">
        <v>115</v>
      </c>
      <c r="I209" s="124"/>
      <c r="J209" s="124"/>
      <c r="K209" s="125" t="s">
        <v>142</v>
      </c>
      <c r="L209" s="124"/>
      <c r="M209" s="124"/>
      <c r="N209" s="124"/>
      <c r="O209" s="124"/>
      <c r="P209" s="124"/>
      <c r="Q209" s="124"/>
      <c r="R209" s="124"/>
      <c r="S209" s="124"/>
      <c r="T209" s="95"/>
    </row>
    <row r="210" spans="1:20" ht="18" customHeight="1" x14ac:dyDescent="0.25">
      <c r="A210" s="119">
        <v>201</v>
      </c>
      <c r="B210" s="120">
        <v>150963</v>
      </c>
      <c r="C210" s="95" t="s">
        <v>33</v>
      </c>
      <c r="D210" s="121" t="s">
        <v>39</v>
      </c>
      <c r="E210" s="122" t="s">
        <v>59</v>
      </c>
      <c r="F210" s="121"/>
      <c r="G210" s="123">
        <v>44259</v>
      </c>
      <c r="H210" s="122"/>
      <c r="I210" s="124"/>
      <c r="J210" s="124"/>
      <c r="K210" s="125"/>
      <c r="L210" s="124"/>
      <c r="M210" s="124"/>
      <c r="N210" s="124"/>
      <c r="O210" s="124"/>
      <c r="P210" s="124"/>
      <c r="Q210" s="124"/>
      <c r="R210" s="124"/>
      <c r="S210" s="124"/>
      <c r="T210" s="95" t="s">
        <v>153</v>
      </c>
    </row>
    <row r="211" spans="1:20" ht="18" customHeight="1" x14ac:dyDescent="0.25">
      <c r="A211" s="119">
        <v>202</v>
      </c>
      <c r="B211" s="120">
        <v>170737</v>
      </c>
      <c r="C211" s="95" t="s">
        <v>33</v>
      </c>
      <c r="D211" s="121" t="s">
        <v>39</v>
      </c>
      <c r="E211" s="122" t="s">
        <v>59</v>
      </c>
      <c r="F211" s="121"/>
      <c r="G211" s="123">
        <v>44259</v>
      </c>
      <c r="H211" s="122"/>
      <c r="I211" s="124"/>
      <c r="J211" s="124"/>
      <c r="K211" s="125" t="s">
        <v>143</v>
      </c>
      <c r="L211" s="124"/>
      <c r="M211" s="124"/>
      <c r="N211" s="124"/>
      <c r="O211" s="124"/>
      <c r="P211" s="124"/>
      <c r="Q211" s="124"/>
      <c r="R211" s="124"/>
      <c r="S211" s="124"/>
      <c r="T211" s="95"/>
    </row>
    <row r="212" spans="1:20" ht="18" customHeight="1" x14ac:dyDescent="0.25">
      <c r="A212" s="119">
        <v>203</v>
      </c>
      <c r="B212" s="120">
        <v>170738</v>
      </c>
      <c r="C212" s="95" t="s">
        <v>33</v>
      </c>
      <c r="D212" s="121" t="s">
        <v>39</v>
      </c>
      <c r="E212" s="122" t="s">
        <v>59</v>
      </c>
      <c r="F212" s="121"/>
      <c r="G212" s="123">
        <v>44259</v>
      </c>
      <c r="H212" s="122"/>
      <c r="I212" s="124"/>
      <c r="J212" s="124"/>
      <c r="K212" s="125" t="s">
        <v>142</v>
      </c>
      <c r="L212" s="124"/>
      <c r="M212" s="124"/>
      <c r="N212" s="124"/>
      <c r="O212" s="124"/>
      <c r="P212" s="124"/>
      <c r="Q212" s="124"/>
      <c r="R212" s="124"/>
      <c r="S212" s="124"/>
      <c r="T212" s="95"/>
    </row>
    <row r="213" spans="1:20" ht="18" customHeight="1" x14ac:dyDescent="0.25">
      <c r="A213" s="119">
        <v>204</v>
      </c>
      <c r="B213" s="120">
        <v>150417</v>
      </c>
      <c r="C213" s="95" t="s">
        <v>33</v>
      </c>
      <c r="D213" s="121" t="s">
        <v>39</v>
      </c>
      <c r="E213" s="122" t="s">
        <v>74</v>
      </c>
      <c r="F213" s="121"/>
      <c r="G213" s="123">
        <v>44259</v>
      </c>
      <c r="H213" s="122" t="s">
        <v>108</v>
      </c>
      <c r="I213" s="124"/>
      <c r="J213" s="124"/>
      <c r="K213" s="125" t="s">
        <v>144</v>
      </c>
      <c r="L213" s="124"/>
      <c r="M213" s="124"/>
      <c r="N213" s="124"/>
      <c r="O213" s="124"/>
      <c r="P213" s="124"/>
      <c r="Q213" s="124"/>
      <c r="R213" s="124"/>
      <c r="S213" s="124"/>
      <c r="T213" s="95" t="s">
        <v>154</v>
      </c>
    </row>
    <row r="214" spans="1:20" ht="18" customHeight="1" x14ac:dyDescent="0.25">
      <c r="A214" s="119">
        <v>205</v>
      </c>
      <c r="B214" s="120">
        <v>150145</v>
      </c>
      <c r="C214" s="95" t="s">
        <v>33</v>
      </c>
      <c r="D214" s="121" t="s">
        <v>39</v>
      </c>
      <c r="E214" s="122" t="s">
        <v>91</v>
      </c>
      <c r="F214" s="121"/>
      <c r="G214" s="123">
        <v>44259</v>
      </c>
      <c r="H214" s="122" t="s">
        <v>114</v>
      </c>
      <c r="I214" s="124"/>
      <c r="J214" s="124"/>
      <c r="K214" s="125" t="s">
        <v>142</v>
      </c>
      <c r="L214" s="124"/>
      <c r="M214" s="124"/>
      <c r="N214" s="124"/>
      <c r="O214" s="124"/>
      <c r="P214" s="124"/>
      <c r="Q214" s="124"/>
      <c r="R214" s="124"/>
      <c r="S214" s="124"/>
      <c r="T214" s="95" t="s">
        <v>155</v>
      </c>
    </row>
    <row r="215" spans="1:20" ht="18" customHeight="1" x14ac:dyDescent="0.25">
      <c r="A215" s="119">
        <v>206</v>
      </c>
      <c r="B215" s="120">
        <v>170674</v>
      </c>
      <c r="C215" s="95" t="s">
        <v>33</v>
      </c>
      <c r="D215" s="121" t="s">
        <v>39</v>
      </c>
      <c r="E215" s="122" t="s">
        <v>91</v>
      </c>
      <c r="F215" s="121"/>
      <c r="G215" s="123">
        <v>44259</v>
      </c>
      <c r="H215" s="122" t="s">
        <v>105</v>
      </c>
      <c r="I215" s="124"/>
      <c r="J215" s="124"/>
      <c r="K215" s="125" t="s">
        <v>145</v>
      </c>
      <c r="L215" s="124"/>
      <c r="M215" s="124"/>
      <c r="N215" s="124"/>
      <c r="O215" s="124"/>
      <c r="P215" s="124"/>
      <c r="Q215" s="124"/>
      <c r="R215" s="124"/>
      <c r="S215" s="124"/>
      <c r="T215" s="95"/>
    </row>
    <row r="216" spans="1:20" ht="18" customHeight="1" x14ac:dyDescent="0.25">
      <c r="A216" s="119">
        <v>207</v>
      </c>
      <c r="B216" s="120">
        <v>150262</v>
      </c>
      <c r="C216" s="95" t="s">
        <v>33</v>
      </c>
      <c r="D216" s="121" t="s">
        <v>39</v>
      </c>
      <c r="E216" s="122" t="s">
        <v>255</v>
      </c>
      <c r="F216" s="121"/>
      <c r="G216" s="128">
        <v>44259</v>
      </c>
      <c r="H216" s="122" t="s">
        <v>105</v>
      </c>
      <c r="I216" s="124"/>
      <c r="J216" s="124"/>
      <c r="K216" s="125" t="s">
        <v>139</v>
      </c>
      <c r="L216" s="124"/>
      <c r="M216" s="124"/>
      <c r="N216" s="124"/>
      <c r="O216" s="124"/>
      <c r="P216" s="124"/>
      <c r="Q216" s="124"/>
      <c r="R216" s="124"/>
      <c r="S216" s="124"/>
      <c r="T216" s="95"/>
    </row>
    <row r="217" spans="1:20" ht="18" customHeight="1" x14ac:dyDescent="0.25">
      <c r="A217" s="119">
        <v>208</v>
      </c>
      <c r="B217" s="120">
        <v>150616</v>
      </c>
      <c r="C217" s="95" t="s">
        <v>33</v>
      </c>
      <c r="D217" s="121" t="s">
        <v>39</v>
      </c>
      <c r="E217" s="122" t="s">
        <v>255</v>
      </c>
      <c r="F217" s="121"/>
      <c r="G217" s="128">
        <v>44259</v>
      </c>
      <c r="H217" s="122" t="s">
        <v>119</v>
      </c>
      <c r="I217" s="124"/>
      <c r="J217" s="124"/>
      <c r="K217" s="125" t="s">
        <v>147</v>
      </c>
      <c r="L217" s="124"/>
      <c r="M217" s="124"/>
      <c r="N217" s="124"/>
      <c r="O217" s="124"/>
      <c r="P217" s="124"/>
      <c r="Q217" s="124"/>
      <c r="R217" s="124"/>
      <c r="S217" s="124"/>
      <c r="T217" s="95"/>
    </row>
    <row r="218" spans="1:20" ht="18" customHeight="1" x14ac:dyDescent="0.25">
      <c r="A218" s="119">
        <v>209</v>
      </c>
      <c r="B218" s="120">
        <v>150868</v>
      </c>
      <c r="C218" s="95" t="s">
        <v>33</v>
      </c>
      <c r="D218" s="121" t="s">
        <v>39</v>
      </c>
      <c r="E218" s="122" t="s">
        <v>255</v>
      </c>
      <c r="F218" s="121"/>
      <c r="G218" s="123">
        <v>44259</v>
      </c>
      <c r="H218" s="122" t="s">
        <v>120</v>
      </c>
      <c r="I218" s="124"/>
      <c r="J218" s="124"/>
      <c r="K218" s="125"/>
      <c r="L218" s="124"/>
      <c r="M218" s="124"/>
      <c r="N218" s="124"/>
      <c r="O218" s="124"/>
      <c r="P218" s="124"/>
      <c r="Q218" s="124"/>
      <c r="R218" s="124"/>
      <c r="S218" s="124"/>
      <c r="T218" s="95"/>
    </row>
    <row r="219" spans="1:20" ht="18" customHeight="1" x14ac:dyDescent="0.25">
      <c r="A219" s="119">
        <v>210</v>
      </c>
      <c r="B219" s="120">
        <v>150970</v>
      </c>
      <c r="C219" s="95" t="s">
        <v>33</v>
      </c>
      <c r="D219" s="121" t="s">
        <v>39</v>
      </c>
      <c r="E219" s="122" t="s">
        <v>255</v>
      </c>
      <c r="F219" s="121"/>
      <c r="G219" s="123">
        <v>44259</v>
      </c>
      <c r="H219" s="122" t="s">
        <v>121</v>
      </c>
      <c r="I219" s="124"/>
      <c r="J219" s="124"/>
      <c r="K219" s="125"/>
      <c r="L219" s="124"/>
      <c r="M219" s="124"/>
      <c r="N219" s="124"/>
      <c r="O219" s="124"/>
      <c r="P219" s="124"/>
      <c r="Q219" s="124"/>
      <c r="R219" s="124"/>
      <c r="S219" s="124"/>
      <c r="T219" s="95"/>
    </row>
    <row r="220" spans="1:20" ht="18" customHeight="1" x14ac:dyDescent="0.25">
      <c r="A220" s="119">
        <v>211</v>
      </c>
      <c r="B220" s="120">
        <v>150971</v>
      </c>
      <c r="C220" s="95" t="s">
        <v>33</v>
      </c>
      <c r="D220" s="121" t="s">
        <v>39</v>
      </c>
      <c r="E220" s="122" t="s">
        <v>255</v>
      </c>
      <c r="F220" s="121"/>
      <c r="G220" s="123">
        <v>44259</v>
      </c>
      <c r="H220" s="122" t="s">
        <v>120</v>
      </c>
      <c r="I220" s="124"/>
      <c r="J220" s="124"/>
      <c r="K220" s="125"/>
      <c r="L220" s="124"/>
      <c r="M220" s="124"/>
      <c r="N220" s="124"/>
      <c r="O220" s="124"/>
      <c r="P220" s="124"/>
      <c r="Q220" s="124"/>
      <c r="R220" s="124"/>
      <c r="S220" s="124"/>
      <c r="T220" s="95"/>
    </row>
    <row r="221" spans="1:20" ht="18" customHeight="1" x14ac:dyDescent="0.25">
      <c r="A221" s="119">
        <v>212</v>
      </c>
      <c r="B221" s="120">
        <v>190538</v>
      </c>
      <c r="C221" s="95" t="s">
        <v>33</v>
      </c>
      <c r="D221" s="121" t="s">
        <v>39</v>
      </c>
      <c r="E221" s="122" t="s">
        <v>255</v>
      </c>
      <c r="F221" s="121"/>
      <c r="G221" s="123">
        <v>44259</v>
      </c>
      <c r="H221" s="122" t="s">
        <v>122</v>
      </c>
      <c r="I221" s="124"/>
      <c r="J221" s="124"/>
      <c r="K221" s="125" t="s">
        <v>148</v>
      </c>
      <c r="L221" s="124"/>
      <c r="M221" s="124"/>
      <c r="N221" s="124"/>
      <c r="O221" s="124"/>
      <c r="P221" s="124"/>
      <c r="Q221" s="124"/>
      <c r="R221" s="124"/>
      <c r="S221" s="124"/>
      <c r="T221" s="95"/>
    </row>
    <row r="222" spans="1:20" ht="18" customHeight="1" x14ac:dyDescent="0.25">
      <c r="A222" s="119">
        <v>213</v>
      </c>
      <c r="B222" s="120">
        <v>150003</v>
      </c>
      <c r="C222" s="95" t="s">
        <v>33</v>
      </c>
      <c r="D222" s="121" t="s">
        <v>39</v>
      </c>
      <c r="E222" s="122" t="s">
        <v>259</v>
      </c>
      <c r="F222" s="121"/>
      <c r="G222" s="123">
        <v>44259</v>
      </c>
      <c r="H222" s="122" t="s">
        <v>123</v>
      </c>
      <c r="I222" s="124"/>
      <c r="J222" s="124"/>
      <c r="K222" s="125" t="s">
        <v>141</v>
      </c>
      <c r="L222" s="124"/>
      <c r="M222" s="124"/>
      <c r="N222" s="124"/>
      <c r="O222" s="124"/>
      <c r="P222" s="124"/>
      <c r="Q222" s="124"/>
      <c r="R222" s="124"/>
      <c r="S222" s="124"/>
      <c r="T222" s="95" t="s">
        <v>158</v>
      </c>
    </row>
    <row r="223" spans="1:20" ht="18" customHeight="1" x14ac:dyDescent="0.25">
      <c r="A223" s="119">
        <v>214</v>
      </c>
      <c r="B223" s="120">
        <v>150230</v>
      </c>
      <c r="C223" s="95" t="s">
        <v>33</v>
      </c>
      <c r="D223" s="121" t="s">
        <v>39</v>
      </c>
      <c r="E223" s="122" t="s">
        <v>259</v>
      </c>
      <c r="F223" s="121"/>
      <c r="G223" s="123">
        <v>44259</v>
      </c>
      <c r="H223" s="122" t="s">
        <v>125</v>
      </c>
      <c r="I223" s="124"/>
      <c r="J223" s="124"/>
      <c r="K223" s="125" t="s">
        <v>142</v>
      </c>
      <c r="L223" s="124"/>
      <c r="M223" s="124"/>
      <c r="N223" s="124"/>
      <c r="O223" s="124"/>
      <c r="P223" s="124"/>
      <c r="Q223" s="124"/>
      <c r="R223" s="124"/>
      <c r="S223" s="124"/>
      <c r="T223" s="95"/>
    </row>
    <row r="224" spans="1:20" ht="18" customHeight="1" x14ac:dyDescent="0.25">
      <c r="A224" s="119">
        <v>215</v>
      </c>
      <c r="B224" s="120">
        <v>150568</v>
      </c>
      <c r="C224" s="95" t="s">
        <v>33</v>
      </c>
      <c r="D224" s="121" t="s">
        <v>39</v>
      </c>
      <c r="E224" s="122" t="s">
        <v>94</v>
      </c>
      <c r="F224" s="121"/>
      <c r="G224" s="123">
        <v>44267</v>
      </c>
      <c r="H224" s="122" t="s">
        <v>108</v>
      </c>
      <c r="I224" s="124"/>
      <c r="J224" s="124"/>
      <c r="K224" s="125" t="s">
        <v>144</v>
      </c>
      <c r="L224" s="124"/>
      <c r="M224" s="124"/>
      <c r="N224" s="124"/>
      <c r="O224" s="124"/>
      <c r="P224" s="124"/>
      <c r="Q224" s="124"/>
      <c r="R224" s="124"/>
      <c r="S224" s="124"/>
      <c r="T224" s="95" t="s">
        <v>159</v>
      </c>
    </row>
    <row r="225" spans="1:20" ht="18" customHeight="1" x14ac:dyDescent="0.25">
      <c r="A225" s="119">
        <v>216</v>
      </c>
      <c r="B225" s="120">
        <v>150671</v>
      </c>
      <c r="C225" s="95" t="s">
        <v>33</v>
      </c>
      <c r="D225" s="121" t="s">
        <v>39</v>
      </c>
      <c r="E225" s="122" t="s">
        <v>94</v>
      </c>
      <c r="F225" s="121"/>
      <c r="G225" s="123">
        <v>44267</v>
      </c>
      <c r="H225" s="122" t="s">
        <v>108</v>
      </c>
      <c r="I225" s="124"/>
      <c r="J225" s="124"/>
      <c r="K225" s="125" t="s">
        <v>144</v>
      </c>
      <c r="L225" s="124"/>
      <c r="M225" s="124"/>
      <c r="N225" s="124"/>
      <c r="O225" s="124"/>
      <c r="P225" s="124"/>
      <c r="Q225" s="124"/>
      <c r="R225" s="124"/>
      <c r="S225" s="124"/>
      <c r="T225" s="95"/>
    </row>
    <row r="226" spans="1:20" ht="18" customHeight="1" x14ac:dyDescent="0.25">
      <c r="A226" s="119">
        <v>217</v>
      </c>
      <c r="B226" s="120">
        <v>150345</v>
      </c>
      <c r="C226" s="95" t="s">
        <v>33</v>
      </c>
      <c r="D226" s="121" t="s">
        <v>39</v>
      </c>
      <c r="E226" s="122" t="s">
        <v>97</v>
      </c>
      <c r="F226" s="121"/>
      <c r="G226" s="123">
        <v>44267</v>
      </c>
      <c r="H226" s="122" t="s">
        <v>126</v>
      </c>
      <c r="I226" s="124"/>
      <c r="J226" s="124"/>
      <c r="K226" s="125" t="s">
        <v>143</v>
      </c>
      <c r="L226" s="124"/>
      <c r="M226" s="124"/>
      <c r="N226" s="124"/>
      <c r="O226" s="124"/>
      <c r="P226" s="124"/>
      <c r="Q226" s="124"/>
      <c r="R226" s="124"/>
      <c r="S226" s="124"/>
      <c r="T226" s="95" t="s">
        <v>160</v>
      </c>
    </row>
    <row r="227" spans="1:20" ht="18" customHeight="1" x14ac:dyDescent="0.25">
      <c r="A227" s="119">
        <v>218</v>
      </c>
      <c r="B227" s="120">
        <v>150422</v>
      </c>
      <c r="C227" s="95" t="s">
        <v>33</v>
      </c>
      <c r="D227" s="121" t="s">
        <v>39</v>
      </c>
      <c r="E227" s="122" t="s">
        <v>97</v>
      </c>
      <c r="F227" s="121"/>
      <c r="G227" s="123">
        <v>44267</v>
      </c>
      <c r="H227" s="122" t="s">
        <v>127</v>
      </c>
      <c r="I227" s="124"/>
      <c r="J227" s="124"/>
      <c r="K227" s="125" t="s">
        <v>139</v>
      </c>
      <c r="L227" s="124"/>
      <c r="M227" s="124"/>
      <c r="N227" s="124"/>
      <c r="O227" s="124"/>
      <c r="P227" s="124"/>
      <c r="Q227" s="124"/>
      <c r="R227" s="124"/>
      <c r="S227" s="124"/>
      <c r="T227" s="95"/>
    </row>
    <row r="228" spans="1:20" ht="18" customHeight="1" x14ac:dyDescent="0.25">
      <c r="A228" s="119">
        <v>219</v>
      </c>
      <c r="B228" s="120">
        <v>150432</v>
      </c>
      <c r="C228" s="95" t="s">
        <v>33</v>
      </c>
      <c r="D228" s="121" t="s">
        <v>39</v>
      </c>
      <c r="E228" s="122" t="s">
        <v>97</v>
      </c>
      <c r="F228" s="121"/>
      <c r="G228" s="123">
        <v>44267</v>
      </c>
      <c r="H228" s="122" t="s">
        <v>127</v>
      </c>
      <c r="I228" s="124"/>
      <c r="J228" s="124"/>
      <c r="K228" s="125" t="s">
        <v>139</v>
      </c>
      <c r="L228" s="124"/>
      <c r="M228" s="124"/>
      <c r="N228" s="124"/>
      <c r="O228" s="124"/>
      <c r="P228" s="124"/>
      <c r="Q228" s="124"/>
      <c r="R228" s="124"/>
      <c r="S228" s="124"/>
      <c r="T228" s="95"/>
    </row>
    <row r="229" spans="1:20" ht="18" customHeight="1" x14ac:dyDescent="0.25">
      <c r="A229" s="119">
        <v>220</v>
      </c>
      <c r="B229" s="120">
        <v>150620</v>
      </c>
      <c r="C229" s="95" t="s">
        <v>33</v>
      </c>
      <c r="D229" s="121" t="s">
        <v>39</v>
      </c>
      <c r="E229" s="122" t="s">
        <v>97</v>
      </c>
      <c r="F229" s="121"/>
      <c r="G229" s="123">
        <v>44267</v>
      </c>
      <c r="H229" s="122" t="s">
        <v>119</v>
      </c>
      <c r="I229" s="124"/>
      <c r="J229" s="124"/>
      <c r="K229" s="125" t="s">
        <v>147</v>
      </c>
      <c r="L229" s="124"/>
      <c r="M229" s="124"/>
      <c r="N229" s="124"/>
      <c r="O229" s="124"/>
      <c r="P229" s="124"/>
      <c r="Q229" s="124"/>
      <c r="R229" s="124"/>
      <c r="S229" s="124"/>
      <c r="T229" s="95"/>
    </row>
    <row r="230" spans="1:20" ht="18" customHeight="1" x14ac:dyDescent="0.25">
      <c r="A230" s="119">
        <v>221</v>
      </c>
      <c r="B230" s="120">
        <v>150423</v>
      </c>
      <c r="C230" s="95" t="s">
        <v>33</v>
      </c>
      <c r="D230" s="121" t="s">
        <v>39</v>
      </c>
      <c r="E230" s="122" t="s">
        <v>36</v>
      </c>
      <c r="F230" s="121"/>
      <c r="G230" s="123">
        <v>44266</v>
      </c>
      <c r="H230" s="122" t="s">
        <v>129</v>
      </c>
      <c r="I230" s="124"/>
      <c r="J230" s="124"/>
      <c r="K230" s="125" t="s">
        <v>139</v>
      </c>
      <c r="L230" s="124"/>
      <c r="M230" s="124"/>
      <c r="N230" s="124"/>
      <c r="O230" s="124"/>
      <c r="P230" s="124"/>
      <c r="Q230" s="124"/>
      <c r="R230" s="124"/>
      <c r="S230" s="124"/>
      <c r="T230" s="95"/>
    </row>
    <row r="231" spans="1:20" ht="18" customHeight="1" x14ac:dyDescent="0.25">
      <c r="A231" s="119">
        <v>222</v>
      </c>
      <c r="B231" s="120">
        <v>150693</v>
      </c>
      <c r="C231" s="95" t="s">
        <v>33</v>
      </c>
      <c r="D231" s="121" t="s">
        <v>39</v>
      </c>
      <c r="E231" s="122" t="s">
        <v>36</v>
      </c>
      <c r="F231" s="121"/>
      <c r="G231" s="123">
        <v>44266</v>
      </c>
      <c r="H231" s="122" t="s">
        <v>119</v>
      </c>
      <c r="I231" s="124"/>
      <c r="J231" s="124"/>
      <c r="K231" s="125" t="s">
        <v>147</v>
      </c>
      <c r="L231" s="124"/>
      <c r="M231" s="124"/>
      <c r="N231" s="124"/>
      <c r="O231" s="124"/>
      <c r="P231" s="124"/>
      <c r="Q231" s="124"/>
      <c r="R231" s="124"/>
      <c r="S231" s="124"/>
      <c r="T231" s="95"/>
    </row>
    <row r="232" spans="1:20" ht="18" customHeight="1" x14ac:dyDescent="0.25">
      <c r="A232" s="119">
        <v>223</v>
      </c>
      <c r="B232" s="120">
        <v>150157</v>
      </c>
      <c r="C232" s="95" t="s">
        <v>33</v>
      </c>
      <c r="D232" s="121" t="s">
        <v>39</v>
      </c>
      <c r="E232" s="122" t="s">
        <v>261</v>
      </c>
      <c r="F232" s="121"/>
      <c r="G232" s="123">
        <v>44271</v>
      </c>
      <c r="H232" s="122" t="s">
        <v>123</v>
      </c>
      <c r="I232" s="124"/>
      <c r="J232" s="124"/>
      <c r="K232" s="125" t="s">
        <v>141</v>
      </c>
      <c r="L232" s="124"/>
      <c r="M232" s="124"/>
      <c r="N232" s="124"/>
      <c r="O232" s="124"/>
      <c r="P232" s="124"/>
      <c r="Q232" s="124"/>
      <c r="R232" s="124"/>
      <c r="S232" s="124"/>
      <c r="T232" s="95" t="s">
        <v>163</v>
      </c>
    </row>
    <row r="233" spans="1:20" ht="18" customHeight="1" x14ac:dyDescent="0.25">
      <c r="A233" s="119">
        <v>224</v>
      </c>
      <c r="B233" s="120">
        <v>170673</v>
      </c>
      <c r="C233" s="95" t="s">
        <v>33</v>
      </c>
      <c r="D233" s="121" t="s">
        <v>39</v>
      </c>
      <c r="E233" s="122" t="s">
        <v>91</v>
      </c>
      <c r="F233" s="121"/>
      <c r="G233" s="123">
        <v>44279</v>
      </c>
      <c r="H233" s="122" t="s">
        <v>105</v>
      </c>
      <c r="I233" s="124"/>
      <c r="J233" s="124"/>
      <c r="K233" s="125" t="s">
        <v>145</v>
      </c>
      <c r="L233" s="124"/>
      <c r="M233" s="124"/>
      <c r="N233" s="124"/>
      <c r="O233" s="124"/>
      <c r="P233" s="124"/>
      <c r="Q233" s="124"/>
      <c r="R233" s="124"/>
      <c r="S233" s="124"/>
      <c r="T233" s="95" t="s">
        <v>164</v>
      </c>
    </row>
    <row r="234" spans="1:20" ht="18" customHeight="1" x14ac:dyDescent="0.25">
      <c r="A234" s="119">
        <v>225</v>
      </c>
      <c r="B234" s="120">
        <v>150274</v>
      </c>
      <c r="C234" s="95" t="s">
        <v>33</v>
      </c>
      <c r="D234" s="121" t="s">
        <v>39</v>
      </c>
      <c r="E234" s="122" t="s">
        <v>36</v>
      </c>
      <c r="F234" s="121"/>
      <c r="G234" s="123">
        <v>44287</v>
      </c>
      <c r="H234" s="122" t="s">
        <v>126</v>
      </c>
      <c r="I234" s="124"/>
      <c r="J234" s="124"/>
      <c r="K234" s="125" t="s">
        <v>142</v>
      </c>
      <c r="L234" s="124"/>
      <c r="M234" s="124"/>
      <c r="N234" s="124"/>
      <c r="O234" s="124"/>
      <c r="P234" s="124"/>
      <c r="Q234" s="124"/>
      <c r="R234" s="124"/>
      <c r="S234" s="124"/>
      <c r="T234" s="95" t="s">
        <v>167</v>
      </c>
    </row>
    <row r="235" spans="1:20" ht="18" customHeight="1" x14ac:dyDescent="0.25">
      <c r="A235" s="119">
        <v>226</v>
      </c>
      <c r="B235" s="120">
        <v>190289</v>
      </c>
      <c r="C235" s="95" t="s">
        <v>33</v>
      </c>
      <c r="D235" s="121" t="s">
        <v>39</v>
      </c>
      <c r="E235" s="122" t="s">
        <v>99</v>
      </c>
      <c r="F235" s="121"/>
      <c r="G235" s="123">
        <v>44294</v>
      </c>
      <c r="H235" s="122" t="s">
        <v>134</v>
      </c>
      <c r="I235" s="124"/>
      <c r="J235" s="124"/>
      <c r="K235" s="125" t="s">
        <v>150</v>
      </c>
      <c r="L235" s="124"/>
      <c r="M235" s="124"/>
      <c r="N235" s="124"/>
      <c r="O235" s="124"/>
      <c r="P235" s="124"/>
      <c r="Q235" s="124"/>
      <c r="R235" s="124"/>
      <c r="S235" s="124"/>
      <c r="T235" s="95" t="s">
        <v>168</v>
      </c>
    </row>
    <row r="236" spans="1:20" ht="18" customHeight="1" x14ac:dyDescent="0.25">
      <c r="A236" s="119">
        <v>227</v>
      </c>
      <c r="B236" s="120">
        <v>150400</v>
      </c>
      <c r="C236" s="95" t="s">
        <v>33</v>
      </c>
      <c r="D236" s="121" t="s">
        <v>39</v>
      </c>
      <c r="E236" s="122" t="s">
        <v>261</v>
      </c>
      <c r="F236" s="121"/>
      <c r="G236" s="123">
        <v>44312</v>
      </c>
      <c r="H236" s="122" t="s">
        <v>135</v>
      </c>
      <c r="I236" s="124"/>
      <c r="J236" s="124"/>
      <c r="K236" s="125" t="s">
        <v>144</v>
      </c>
      <c r="L236" s="124"/>
      <c r="M236" s="124"/>
      <c r="N236" s="124"/>
      <c r="O236" s="124"/>
      <c r="P236" s="124"/>
      <c r="Q236" s="124"/>
      <c r="R236" s="124"/>
      <c r="S236" s="124"/>
      <c r="T236" s="95" t="s">
        <v>169</v>
      </c>
    </row>
    <row r="237" spans="1:20" ht="18" customHeight="1" x14ac:dyDescent="0.25">
      <c r="A237" s="119">
        <v>228</v>
      </c>
      <c r="B237" s="120">
        <v>150940</v>
      </c>
      <c r="C237" s="95" t="s">
        <v>33</v>
      </c>
      <c r="D237" s="121" t="s">
        <v>39</v>
      </c>
      <c r="E237" s="122" t="s">
        <v>261</v>
      </c>
      <c r="F237" s="121"/>
      <c r="G237" s="123">
        <v>44312</v>
      </c>
      <c r="H237" s="122" t="s">
        <v>136</v>
      </c>
      <c r="I237" s="124"/>
      <c r="J237" s="124"/>
      <c r="K237" s="125"/>
      <c r="L237" s="124"/>
      <c r="M237" s="124"/>
      <c r="N237" s="124"/>
      <c r="O237" s="124"/>
      <c r="P237" s="124"/>
      <c r="Q237" s="124"/>
      <c r="R237" s="124"/>
      <c r="S237" s="124"/>
      <c r="T237" s="95" t="s">
        <v>169</v>
      </c>
    </row>
    <row r="238" spans="1:20" ht="18" customHeight="1" x14ac:dyDescent="0.25">
      <c r="A238" s="119">
        <v>229</v>
      </c>
      <c r="B238" s="120">
        <v>150667</v>
      </c>
      <c r="C238" s="95" t="s">
        <v>33</v>
      </c>
      <c r="D238" s="121" t="s">
        <v>39</v>
      </c>
      <c r="E238" s="122" t="s">
        <v>94</v>
      </c>
      <c r="F238" s="121"/>
      <c r="G238" s="123">
        <v>44357</v>
      </c>
      <c r="H238" s="122" t="s">
        <v>108</v>
      </c>
      <c r="I238" s="124"/>
      <c r="J238" s="124"/>
      <c r="K238" s="125" t="s">
        <v>144</v>
      </c>
      <c r="L238" s="124"/>
      <c r="M238" s="124"/>
      <c r="N238" s="124"/>
      <c r="O238" s="124"/>
      <c r="P238" s="124"/>
      <c r="Q238" s="124"/>
      <c r="R238" s="124"/>
      <c r="S238" s="124"/>
      <c r="T238" s="95" t="s">
        <v>170</v>
      </c>
    </row>
    <row r="239" spans="1:20" ht="18" customHeight="1" x14ac:dyDescent="0.25">
      <c r="A239" s="119">
        <v>230</v>
      </c>
      <c r="B239" s="120">
        <v>150672</v>
      </c>
      <c r="C239" s="95" t="s">
        <v>33</v>
      </c>
      <c r="D239" s="121" t="s">
        <v>39</v>
      </c>
      <c r="E239" s="122" t="s">
        <v>94</v>
      </c>
      <c r="F239" s="121"/>
      <c r="G239" s="123">
        <v>44357</v>
      </c>
      <c r="H239" s="122" t="s">
        <v>108</v>
      </c>
      <c r="I239" s="124"/>
      <c r="J239" s="124"/>
      <c r="K239" s="125" t="s">
        <v>144</v>
      </c>
      <c r="L239" s="124"/>
      <c r="M239" s="124"/>
      <c r="N239" s="124"/>
      <c r="O239" s="124"/>
      <c r="P239" s="124"/>
      <c r="Q239" s="124"/>
      <c r="R239" s="124"/>
      <c r="S239" s="124"/>
      <c r="T239" s="95" t="s">
        <v>170</v>
      </c>
    </row>
    <row r="240" spans="1:20" ht="18" customHeight="1" x14ac:dyDescent="0.25">
      <c r="A240" s="119">
        <v>231</v>
      </c>
      <c r="B240" s="135">
        <v>150222</v>
      </c>
      <c r="C240" s="136" t="s">
        <v>33</v>
      </c>
      <c r="D240" s="121" t="s">
        <v>39</v>
      </c>
      <c r="E240" s="122" t="s">
        <v>67</v>
      </c>
      <c r="F240" s="121"/>
      <c r="G240" s="137"/>
      <c r="H240" s="138"/>
      <c r="I240" s="124"/>
      <c r="J240" s="124"/>
      <c r="K240" s="138"/>
      <c r="L240" s="124"/>
      <c r="M240" s="124"/>
      <c r="N240" s="124"/>
      <c r="O240" s="124"/>
      <c r="P240" s="124"/>
      <c r="Q240" s="124"/>
      <c r="R240" s="124"/>
      <c r="S240" s="124"/>
      <c r="T240" s="136"/>
    </row>
    <row r="241" spans="1:20" ht="18" customHeight="1" x14ac:dyDescent="0.25">
      <c r="A241" s="119">
        <v>232</v>
      </c>
      <c r="B241" s="132">
        <v>150426</v>
      </c>
      <c r="C241" s="130" t="s">
        <v>33</v>
      </c>
      <c r="D241" s="121" t="s">
        <v>39</v>
      </c>
      <c r="E241" s="122" t="s">
        <v>74</v>
      </c>
      <c r="F241" s="121"/>
      <c r="G241" s="134">
        <v>44525</v>
      </c>
      <c r="H241" s="121" t="s">
        <v>126</v>
      </c>
      <c r="I241" s="124"/>
      <c r="J241" s="124"/>
      <c r="K241" s="121">
        <v>2009</v>
      </c>
      <c r="L241" s="124"/>
      <c r="M241" s="124"/>
      <c r="N241" s="124"/>
      <c r="O241" s="124"/>
      <c r="P241" s="124"/>
      <c r="Q241" s="124"/>
      <c r="R241" s="124"/>
      <c r="S241" s="124"/>
      <c r="T241" s="130" t="s">
        <v>174</v>
      </c>
    </row>
    <row r="242" spans="1:20" ht="18" customHeight="1" x14ac:dyDescent="0.25">
      <c r="A242" s="119">
        <v>233</v>
      </c>
      <c r="B242" s="132">
        <v>150076</v>
      </c>
      <c r="C242" s="130" t="s">
        <v>33</v>
      </c>
      <c r="D242" s="121" t="s">
        <v>39</v>
      </c>
      <c r="E242" s="122" t="s">
        <v>59</v>
      </c>
      <c r="F242" s="121"/>
      <c r="G242" s="134">
        <v>44578</v>
      </c>
      <c r="H242" s="121" t="s">
        <v>114</v>
      </c>
      <c r="I242" s="124"/>
      <c r="J242" s="124"/>
      <c r="K242" s="121">
        <v>2010</v>
      </c>
      <c r="L242" s="124"/>
      <c r="M242" s="124"/>
      <c r="N242" s="124"/>
      <c r="O242" s="124"/>
      <c r="P242" s="124"/>
      <c r="Q242" s="124"/>
      <c r="R242" s="124"/>
      <c r="S242" s="124"/>
      <c r="T242" s="130" t="s">
        <v>175</v>
      </c>
    </row>
    <row r="243" spans="1:20" ht="18" customHeight="1" x14ac:dyDescent="0.25">
      <c r="A243" s="119">
        <v>234</v>
      </c>
      <c r="B243" s="132">
        <v>150102</v>
      </c>
      <c r="C243" s="130" t="s">
        <v>33</v>
      </c>
      <c r="D243" s="121" t="s">
        <v>39</v>
      </c>
      <c r="E243" s="121" t="s">
        <v>60</v>
      </c>
      <c r="F243" s="121"/>
      <c r="G243" s="134">
        <v>44628</v>
      </c>
      <c r="H243" s="121" t="s">
        <v>105</v>
      </c>
      <c r="I243" s="124"/>
      <c r="J243" s="124"/>
      <c r="K243" s="121">
        <v>2012</v>
      </c>
      <c r="L243" s="124"/>
      <c r="M243" s="124"/>
      <c r="N243" s="124"/>
      <c r="O243" s="124"/>
      <c r="P243" s="124"/>
      <c r="Q243" s="124"/>
      <c r="R243" s="124"/>
      <c r="S243" s="124"/>
      <c r="T243" s="130" t="s">
        <v>176</v>
      </c>
    </row>
    <row r="244" spans="1:20" ht="18" customHeight="1" x14ac:dyDescent="0.25">
      <c r="A244" s="119">
        <v>235</v>
      </c>
      <c r="B244" s="132">
        <v>20147</v>
      </c>
      <c r="C244" s="130" t="s">
        <v>33</v>
      </c>
      <c r="D244" s="121" t="s">
        <v>39</v>
      </c>
      <c r="E244" s="122" t="s">
        <v>94</v>
      </c>
      <c r="F244" s="121"/>
      <c r="G244" s="134">
        <v>44658</v>
      </c>
      <c r="H244" s="121" t="s">
        <v>137</v>
      </c>
      <c r="I244" s="124"/>
      <c r="J244" s="124"/>
      <c r="K244" s="121">
        <v>2020</v>
      </c>
      <c r="L244" s="124"/>
      <c r="M244" s="124"/>
      <c r="N244" s="124"/>
      <c r="O244" s="124"/>
      <c r="P244" s="124"/>
      <c r="Q244" s="124"/>
      <c r="R244" s="124"/>
      <c r="S244" s="124"/>
      <c r="T244" s="130" t="s">
        <v>177</v>
      </c>
    </row>
    <row r="245" spans="1:20" ht="18" customHeight="1" x14ac:dyDescent="0.25">
      <c r="A245" s="119">
        <v>236</v>
      </c>
      <c r="B245" s="132">
        <v>170675</v>
      </c>
      <c r="C245" s="130" t="s">
        <v>33</v>
      </c>
      <c r="D245" s="121" t="s">
        <v>39</v>
      </c>
      <c r="E245" s="122" t="s">
        <v>91</v>
      </c>
      <c r="F245" s="121"/>
      <c r="G245" s="134">
        <v>44658</v>
      </c>
      <c r="H245" s="121" t="s">
        <v>105</v>
      </c>
      <c r="I245" s="124"/>
      <c r="J245" s="124"/>
      <c r="K245" s="121">
        <v>2013</v>
      </c>
      <c r="L245" s="124"/>
      <c r="M245" s="124"/>
      <c r="N245" s="124"/>
      <c r="O245" s="124"/>
      <c r="P245" s="124"/>
      <c r="Q245" s="124"/>
      <c r="R245" s="124"/>
      <c r="S245" s="124"/>
      <c r="T245" s="130" t="s">
        <v>164</v>
      </c>
    </row>
    <row r="246" spans="1:20" ht="18" customHeight="1" x14ac:dyDescent="0.25">
      <c r="A246" s="119">
        <v>237</v>
      </c>
      <c r="B246" s="132">
        <v>150075</v>
      </c>
      <c r="C246" s="130" t="s">
        <v>33</v>
      </c>
      <c r="D246" s="121" t="s">
        <v>39</v>
      </c>
      <c r="E246" s="122" t="s">
        <v>59</v>
      </c>
      <c r="F246" s="121"/>
      <c r="G246" s="134">
        <v>44680</v>
      </c>
      <c r="H246" s="121" t="s">
        <v>138</v>
      </c>
      <c r="I246" s="124"/>
      <c r="J246" s="124"/>
      <c r="K246" s="121">
        <v>2009</v>
      </c>
      <c r="L246" s="124"/>
      <c r="M246" s="124"/>
      <c r="N246" s="124"/>
      <c r="O246" s="124"/>
      <c r="P246" s="124"/>
      <c r="Q246" s="124"/>
      <c r="R246" s="124"/>
      <c r="S246" s="124"/>
      <c r="T246" s="130" t="s">
        <v>178</v>
      </c>
    </row>
    <row r="247" spans="1:20" ht="39" x14ac:dyDescent="0.25">
      <c r="A247" s="119">
        <v>238</v>
      </c>
      <c r="B247" s="139">
        <v>150168</v>
      </c>
      <c r="C247" s="140" t="s">
        <v>48</v>
      </c>
      <c r="D247" s="141" t="s">
        <v>39</v>
      </c>
      <c r="E247" s="141" t="s">
        <v>49</v>
      </c>
      <c r="F247" s="141"/>
      <c r="G247" s="142">
        <v>44665</v>
      </c>
      <c r="H247" s="164" t="s">
        <v>50</v>
      </c>
      <c r="I247" s="140"/>
      <c r="J247" s="140"/>
      <c r="K247" s="141">
        <v>2007</v>
      </c>
      <c r="L247" s="140"/>
      <c r="M247" s="140"/>
      <c r="N247" s="140"/>
      <c r="O247" s="140"/>
      <c r="P247" s="140"/>
      <c r="Q247" s="140"/>
      <c r="R247" s="140"/>
      <c r="S247" s="140"/>
      <c r="T247" s="149" t="s">
        <v>265</v>
      </c>
    </row>
    <row r="248" spans="1:20" ht="18" customHeight="1" x14ac:dyDescent="0.25">
      <c r="A248" s="119">
        <v>239</v>
      </c>
      <c r="B248" s="120">
        <v>150831</v>
      </c>
      <c r="C248" s="95" t="s">
        <v>48</v>
      </c>
      <c r="D248" s="121" t="s">
        <v>39</v>
      </c>
      <c r="E248" s="122" t="s">
        <v>36</v>
      </c>
      <c r="F248" s="121"/>
      <c r="G248" s="123">
        <v>44280</v>
      </c>
      <c r="H248" s="122" t="s">
        <v>132</v>
      </c>
      <c r="I248" s="124"/>
      <c r="J248" s="124"/>
      <c r="K248" s="125"/>
      <c r="L248" s="124"/>
      <c r="M248" s="124"/>
      <c r="N248" s="124"/>
      <c r="O248" s="124"/>
      <c r="P248" s="124"/>
      <c r="Q248" s="124"/>
      <c r="R248" s="124"/>
      <c r="S248" s="124"/>
      <c r="T248" s="95" t="s">
        <v>165</v>
      </c>
    </row>
    <row r="249" spans="1:20" s="97" customFormat="1" ht="18" customHeight="1" x14ac:dyDescent="0.25">
      <c r="A249" s="113">
        <v>240</v>
      </c>
      <c r="B249" s="114">
        <v>170751</v>
      </c>
      <c r="C249" s="115" t="s">
        <v>69</v>
      </c>
      <c r="D249" s="116" t="s">
        <v>39</v>
      </c>
      <c r="E249" s="116" t="s">
        <v>67</v>
      </c>
      <c r="F249" s="116"/>
      <c r="G249" s="117">
        <v>44295</v>
      </c>
      <c r="H249" s="113" t="s">
        <v>53</v>
      </c>
      <c r="I249" s="115"/>
      <c r="J249" s="115"/>
      <c r="K249" s="116"/>
      <c r="L249" s="115"/>
      <c r="M249" s="115"/>
      <c r="N249" s="115"/>
      <c r="O249" s="115"/>
      <c r="P249" s="115"/>
      <c r="Q249" s="115"/>
      <c r="R249" s="115"/>
      <c r="S249" s="115"/>
      <c r="T249" s="118"/>
    </row>
    <row r="250" spans="1:20" s="97" customFormat="1" ht="18" customHeight="1" x14ac:dyDescent="0.25">
      <c r="A250" s="143">
        <v>241</v>
      </c>
      <c r="B250" s="144">
        <v>170754</v>
      </c>
      <c r="C250" s="145" t="s">
        <v>69</v>
      </c>
      <c r="D250" s="146" t="s">
        <v>39</v>
      </c>
      <c r="E250" s="146" t="s">
        <v>67</v>
      </c>
      <c r="F250" s="146"/>
      <c r="G250" s="147">
        <v>44295</v>
      </c>
      <c r="H250" s="143" t="s">
        <v>53</v>
      </c>
      <c r="I250" s="145"/>
      <c r="J250" s="145"/>
      <c r="K250" s="146"/>
      <c r="L250" s="145"/>
      <c r="M250" s="145"/>
      <c r="N250" s="145"/>
      <c r="O250" s="145"/>
      <c r="P250" s="145"/>
      <c r="Q250" s="145"/>
      <c r="R250" s="145"/>
      <c r="S250" s="145"/>
      <c r="T250" s="148"/>
    </row>
  </sheetData>
  <sheetProtection password="A298" sheet="1" objects="1" scenarios="1" selectLockedCells="1" selectUnlockedCells="1"/>
  <mergeCells count="27">
    <mergeCell ref="Q2:T2"/>
    <mergeCell ref="G7:G9"/>
    <mergeCell ref="A1:C1"/>
    <mergeCell ref="Q1:T1"/>
    <mergeCell ref="A2:C2"/>
    <mergeCell ref="A3:C3"/>
    <mergeCell ref="A4:T4"/>
    <mergeCell ref="A5:T5"/>
    <mergeCell ref="A7:A9"/>
    <mergeCell ref="I7:I9"/>
    <mergeCell ref="B7:B9"/>
    <mergeCell ref="C7:C9"/>
    <mergeCell ref="D7:D9"/>
    <mergeCell ref="E7:E9"/>
    <mergeCell ref="F7:F9"/>
    <mergeCell ref="H7:H9"/>
    <mergeCell ref="J7:J9"/>
    <mergeCell ref="K7:K9"/>
    <mergeCell ref="L7:N7"/>
    <mergeCell ref="S7:S9"/>
    <mergeCell ref="T7:T9"/>
    <mergeCell ref="L8:M8"/>
    <mergeCell ref="N8:N9"/>
    <mergeCell ref="O8:O9"/>
    <mergeCell ref="P8:Q8"/>
    <mergeCell ref="R8:R9"/>
    <mergeCell ref="O7:R7"/>
  </mergeCells>
  <pageMargins left="0.11811023622047245" right="0.11811023622047245" top="0.35433070866141736" bottom="0.23622047244094491" header="0.19685039370078741" footer="0.15748031496062992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5"/>
  <sheetViews>
    <sheetView workbookViewId="0">
      <selection activeCell="B1" sqref="A1:IV65536"/>
    </sheetView>
  </sheetViews>
  <sheetFormatPr defaultColWidth="8.7109375" defaultRowHeight="15" x14ac:dyDescent="0.25"/>
  <cols>
    <col min="1" max="1" width="3.7109375" style="150" bestFit="1" customWidth="1"/>
    <col min="2" max="2" width="21.5703125" style="18" bestFit="1" customWidth="1"/>
    <col min="3" max="3" width="25.7109375" style="150" customWidth="1"/>
    <col min="4" max="4" width="17" style="18" bestFit="1" customWidth="1"/>
    <col min="5" max="5" width="17.7109375" style="18" bestFit="1" customWidth="1"/>
    <col min="6" max="6" width="23.28515625" style="18" customWidth="1"/>
    <col min="7" max="7" width="32.28515625" style="18" customWidth="1"/>
    <col min="8" max="16384" width="8.7109375" style="150"/>
  </cols>
  <sheetData>
    <row r="1" spans="1:7" x14ac:dyDescent="0.25">
      <c r="G1" s="151" t="s">
        <v>343</v>
      </c>
    </row>
    <row r="3" spans="1:7" ht="15.75" x14ac:dyDescent="0.25">
      <c r="A3" s="416" t="s">
        <v>303</v>
      </c>
      <c r="B3" s="416"/>
      <c r="C3" s="416"/>
      <c r="D3" s="416"/>
      <c r="E3" s="416"/>
      <c r="F3" s="416"/>
      <c r="G3" s="416"/>
    </row>
    <row r="5" spans="1:7" ht="27.6" customHeight="1" x14ac:dyDescent="0.25">
      <c r="A5" s="152" t="s">
        <v>266</v>
      </c>
      <c r="B5" s="152" t="s">
        <v>268</v>
      </c>
      <c r="C5" s="152" t="s">
        <v>267</v>
      </c>
      <c r="D5" s="152" t="s">
        <v>269</v>
      </c>
      <c r="E5" s="152" t="s">
        <v>270</v>
      </c>
      <c r="F5" s="152" t="s">
        <v>271</v>
      </c>
      <c r="G5" s="152" t="s">
        <v>272</v>
      </c>
    </row>
    <row r="6" spans="1:7" x14ac:dyDescent="0.25">
      <c r="A6" s="153">
        <v>1</v>
      </c>
      <c r="B6" s="153">
        <v>153010033</v>
      </c>
      <c r="C6" s="154" t="s">
        <v>273</v>
      </c>
      <c r="D6" s="153" t="s">
        <v>256</v>
      </c>
      <c r="E6" s="155">
        <v>44504</v>
      </c>
      <c r="F6" s="153" t="s">
        <v>274</v>
      </c>
      <c r="G6" s="153" t="s">
        <v>275</v>
      </c>
    </row>
    <row r="7" spans="1:7" x14ac:dyDescent="0.25">
      <c r="A7" s="153">
        <v>2</v>
      </c>
      <c r="B7" s="153">
        <v>153010014</v>
      </c>
      <c r="C7" s="154" t="s">
        <v>273</v>
      </c>
      <c r="D7" s="153" t="s">
        <v>257</v>
      </c>
      <c r="E7" s="155">
        <v>44490</v>
      </c>
      <c r="F7" s="153" t="s">
        <v>274</v>
      </c>
      <c r="G7" s="153" t="s">
        <v>275</v>
      </c>
    </row>
    <row r="8" spans="1:7" x14ac:dyDescent="0.25">
      <c r="A8" s="153">
        <v>3</v>
      </c>
      <c r="B8" s="153">
        <v>173010165</v>
      </c>
      <c r="C8" s="154" t="s">
        <v>273</v>
      </c>
      <c r="D8" s="153" t="s">
        <v>257</v>
      </c>
      <c r="E8" s="155">
        <v>44490</v>
      </c>
      <c r="F8" s="153" t="s">
        <v>274</v>
      </c>
      <c r="G8" s="153" t="s">
        <v>275</v>
      </c>
    </row>
    <row r="9" spans="1:7" x14ac:dyDescent="0.25">
      <c r="A9" s="153">
        <v>4</v>
      </c>
      <c r="B9" s="153">
        <v>153010012</v>
      </c>
      <c r="C9" s="154" t="s">
        <v>273</v>
      </c>
      <c r="D9" s="153" t="s">
        <v>257</v>
      </c>
      <c r="E9" s="155">
        <v>44490</v>
      </c>
      <c r="F9" s="153" t="s">
        <v>274</v>
      </c>
      <c r="G9" s="153" t="s">
        <v>275</v>
      </c>
    </row>
    <row r="10" spans="1:7" x14ac:dyDescent="0.25">
      <c r="A10" s="153">
        <v>5</v>
      </c>
      <c r="B10" s="153">
        <v>153010008</v>
      </c>
      <c r="C10" s="154" t="s">
        <v>273</v>
      </c>
      <c r="D10" s="153" t="s">
        <v>257</v>
      </c>
      <c r="E10" s="155">
        <v>44490</v>
      </c>
      <c r="F10" s="153" t="s">
        <v>274</v>
      </c>
      <c r="G10" s="153" t="s">
        <v>275</v>
      </c>
    </row>
    <row r="11" spans="1:7" x14ac:dyDescent="0.25">
      <c r="A11" s="153">
        <v>6</v>
      </c>
      <c r="B11" s="153">
        <v>153040042</v>
      </c>
      <c r="C11" s="154" t="s">
        <v>276</v>
      </c>
      <c r="D11" s="153" t="s">
        <v>277</v>
      </c>
      <c r="E11" s="155">
        <v>44658</v>
      </c>
      <c r="F11" s="153" t="s">
        <v>274</v>
      </c>
      <c r="G11" s="153" t="s">
        <v>275</v>
      </c>
    </row>
    <row r="12" spans="1:7" x14ac:dyDescent="0.25">
      <c r="A12" s="153">
        <v>7</v>
      </c>
      <c r="B12" s="153">
        <v>173040061</v>
      </c>
      <c r="C12" s="154" t="s">
        <v>276</v>
      </c>
      <c r="D12" s="153" t="s">
        <v>257</v>
      </c>
      <c r="E12" s="155">
        <v>44490</v>
      </c>
      <c r="F12" s="153" t="s">
        <v>274</v>
      </c>
      <c r="G12" s="153" t="s">
        <v>275</v>
      </c>
    </row>
    <row r="13" spans="1:7" x14ac:dyDescent="0.25">
      <c r="A13" s="153">
        <v>8</v>
      </c>
      <c r="B13" s="153">
        <v>153040017</v>
      </c>
      <c r="C13" s="154" t="s">
        <v>276</v>
      </c>
      <c r="D13" s="153" t="s">
        <v>257</v>
      </c>
      <c r="E13" s="155">
        <v>44490</v>
      </c>
      <c r="F13" s="153" t="s">
        <v>274</v>
      </c>
      <c r="G13" s="153" t="s">
        <v>275</v>
      </c>
    </row>
    <row r="14" spans="1:7" x14ac:dyDescent="0.25">
      <c r="A14" s="153">
        <v>9</v>
      </c>
      <c r="B14" s="153">
        <v>153040178</v>
      </c>
      <c r="C14" s="154" t="s">
        <v>276</v>
      </c>
      <c r="D14" s="153" t="s">
        <v>260</v>
      </c>
      <c r="E14" s="155">
        <v>44197</v>
      </c>
      <c r="F14" s="153" t="s">
        <v>274</v>
      </c>
      <c r="G14" s="153" t="s">
        <v>278</v>
      </c>
    </row>
    <row r="15" spans="1:7" x14ac:dyDescent="0.25">
      <c r="A15" s="153">
        <v>10</v>
      </c>
      <c r="B15" s="153">
        <v>150493</v>
      </c>
      <c r="C15" s="154" t="s">
        <v>279</v>
      </c>
      <c r="D15" s="153" t="s">
        <v>260</v>
      </c>
      <c r="E15" s="155">
        <v>44490</v>
      </c>
      <c r="F15" s="153" t="s">
        <v>274</v>
      </c>
      <c r="G15" s="153" t="s">
        <v>275</v>
      </c>
    </row>
    <row r="16" spans="1:7" x14ac:dyDescent="0.25">
      <c r="A16" s="153">
        <v>11</v>
      </c>
      <c r="B16" s="153">
        <v>150511</v>
      </c>
      <c r="C16" s="154" t="s">
        <v>279</v>
      </c>
      <c r="D16" s="153" t="s">
        <v>260</v>
      </c>
      <c r="E16" s="155">
        <v>44490</v>
      </c>
      <c r="F16" s="153" t="s">
        <v>274</v>
      </c>
      <c r="G16" s="153" t="s">
        <v>275</v>
      </c>
    </row>
    <row r="17" spans="1:9" x14ac:dyDescent="0.25">
      <c r="A17" s="153">
        <v>12</v>
      </c>
      <c r="B17" s="153">
        <v>150065</v>
      </c>
      <c r="C17" s="154" t="s">
        <v>280</v>
      </c>
      <c r="D17" s="153" t="s">
        <v>257</v>
      </c>
      <c r="E17" s="155">
        <v>44490</v>
      </c>
      <c r="F17" s="153" t="s">
        <v>274</v>
      </c>
      <c r="G17" s="153" t="s">
        <v>275</v>
      </c>
    </row>
    <row r="18" spans="1:9" x14ac:dyDescent="0.25">
      <c r="A18" s="153">
        <v>13</v>
      </c>
      <c r="B18" s="153">
        <v>150083</v>
      </c>
      <c r="C18" s="154" t="s">
        <v>279</v>
      </c>
      <c r="D18" s="153" t="s">
        <v>260</v>
      </c>
      <c r="E18" s="155">
        <v>44490</v>
      </c>
      <c r="F18" s="153" t="s">
        <v>274</v>
      </c>
      <c r="G18" s="153" t="s">
        <v>275</v>
      </c>
    </row>
    <row r="19" spans="1:9" x14ac:dyDescent="0.25">
      <c r="A19" s="153">
        <v>14</v>
      </c>
      <c r="B19" s="153">
        <v>170414</v>
      </c>
      <c r="C19" s="154" t="s">
        <v>283</v>
      </c>
      <c r="D19" s="153" t="s">
        <v>257</v>
      </c>
      <c r="E19" s="155">
        <v>44490</v>
      </c>
      <c r="F19" s="153" t="s">
        <v>274</v>
      </c>
      <c r="G19" s="153" t="s">
        <v>275</v>
      </c>
    </row>
    <row r="20" spans="1:9" x14ac:dyDescent="0.25">
      <c r="A20" s="153">
        <v>15</v>
      </c>
      <c r="B20" s="153">
        <v>150983</v>
      </c>
      <c r="C20" s="154" t="s">
        <v>284</v>
      </c>
      <c r="D20" s="153" t="s">
        <v>260</v>
      </c>
      <c r="E20" s="155">
        <v>44490</v>
      </c>
      <c r="F20" s="153" t="s">
        <v>274</v>
      </c>
      <c r="G20" s="153" t="s">
        <v>275</v>
      </c>
    </row>
    <row r="21" spans="1:9" x14ac:dyDescent="0.25">
      <c r="A21" s="153">
        <v>16</v>
      </c>
      <c r="B21" s="153" t="s">
        <v>287</v>
      </c>
      <c r="C21" s="154" t="s">
        <v>281</v>
      </c>
      <c r="D21" s="153" t="s">
        <v>67</v>
      </c>
      <c r="E21" s="155">
        <v>44511</v>
      </c>
      <c r="F21" s="153" t="s">
        <v>274</v>
      </c>
      <c r="G21" s="153" t="s">
        <v>275</v>
      </c>
    </row>
    <row r="22" spans="1:9" x14ac:dyDescent="0.25">
      <c r="A22" s="153">
        <v>17</v>
      </c>
      <c r="B22" s="153">
        <v>150843</v>
      </c>
      <c r="C22" s="154" t="s">
        <v>282</v>
      </c>
      <c r="D22" s="153" t="s">
        <v>36</v>
      </c>
      <c r="E22" s="155">
        <v>44700</v>
      </c>
      <c r="F22" s="153" t="s">
        <v>274</v>
      </c>
      <c r="G22" s="153" t="s">
        <v>275</v>
      </c>
    </row>
    <row r="23" spans="1:9" x14ac:dyDescent="0.25">
      <c r="A23" s="153">
        <v>18</v>
      </c>
      <c r="B23" s="153">
        <v>150840</v>
      </c>
      <c r="C23" s="154" t="s">
        <v>282</v>
      </c>
      <c r="D23" s="153" t="s">
        <v>36</v>
      </c>
      <c r="E23" s="155">
        <v>44700</v>
      </c>
      <c r="F23" s="153" t="s">
        <v>274</v>
      </c>
      <c r="G23" s="153" t="s">
        <v>275</v>
      </c>
    </row>
    <row r="24" spans="1:9" x14ac:dyDescent="0.25">
      <c r="A24" s="153">
        <v>19</v>
      </c>
      <c r="B24" s="153">
        <v>193010181</v>
      </c>
      <c r="C24" s="154" t="s">
        <v>285</v>
      </c>
      <c r="D24" s="153" t="s">
        <v>36</v>
      </c>
      <c r="E24" s="155">
        <v>44280</v>
      </c>
      <c r="F24" s="153" t="s">
        <v>274</v>
      </c>
      <c r="G24" s="153" t="s">
        <v>275</v>
      </c>
    </row>
    <row r="25" spans="1:9" x14ac:dyDescent="0.25">
      <c r="A25" s="153">
        <v>20</v>
      </c>
      <c r="B25" s="153">
        <v>153040323</v>
      </c>
      <c r="C25" s="154" t="s">
        <v>286</v>
      </c>
      <c r="D25" s="153" t="s">
        <v>287</v>
      </c>
      <c r="E25" s="153" t="s">
        <v>287</v>
      </c>
      <c r="F25" s="153" t="s">
        <v>274</v>
      </c>
      <c r="G25" s="153" t="s">
        <v>275</v>
      </c>
    </row>
    <row r="26" spans="1:9" x14ac:dyDescent="0.25">
      <c r="A26" s="153">
        <v>21</v>
      </c>
      <c r="B26" s="153">
        <v>153040319</v>
      </c>
      <c r="C26" s="154" t="s">
        <v>289</v>
      </c>
      <c r="D26" s="153" t="s">
        <v>287</v>
      </c>
      <c r="E26" s="153" t="s">
        <v>287</v>
      </c>
      <c r="F26" s="153" t="s">
        <v>274</v>
      </c>
      <c r="G26" s="153" t="s">
        <v>275</v>
      </c>
      <c r="I26" s="150" t="s">
        <v>288</v>
      </c>
    </row>
    <row r="27" spans="1:9" x14ac:dyDescent="0.25">
      <c r="A27" s="153">
        <v>22</v>
      </c>
      <c r="B27" s="153" t="s">
        <v>287</v>
      </c>
      <c r="C27" s="154" t="s">
        <v>301</v>
      </c>
      <c r="D27" s="153" t="s">
        <v>287</v>
      </c>
      <c r="E27" s="153" t="s">
        <v>287</v>
      </c>
      <c r="F27" s="153" t="s">
        <v>274</v>
      </c>
      <c r="G27" s="153" t="s">
        <v>302</v>
      </c>
    </row>
    <row r="28" spans="1:9" x14ac:dyDescent="0.25">
      <c r="A28" s="153">
        <v>23</v>
      </c>
      <c r="B28" s="153" t="s">
        <v>287</v>
      </c>
      <c r="C28" s="154" t="s">
        <v>290</v>
      </c>
      <c r="D28" s="153" t="s">
        <v>291</v>
      </c>
      <c r="E28" s="153" t="s">
        <v>287</v>
      </c>
      <c r="F28" s="153" t="s">
        <v>274</v>
      </c>
      <c r="G28" s="153" t="s">
        <v>275</v>
      </c>
    </row>
    <row r="29" spans="1:9" x14ac:dyDescent="0.25">
      <c r="A29" s="153">
        <v>24</v>
      </c>
      <c r="B29" s="153" t="s">
        <v>287</v>
      </c>
      <c r="C29" s="154" t="s">
        <v>290</v>
      </c>
      <c r="D29" s="153" t="s">
        <v>291</v>
      </c>
      <c r="E29" s="153" t="s">
        <v>287</v>
      </c>
      <c r="F29" s="153" t="s">
        <v>274</v>
      </c>
      <c r="G29" s="153" t="s">
        <v>275</v>
      </c>
    </row>
    <row r="30" spans="1:9" x14ac:dyDescent="0.25">
      <c r="A30" s="153">
        <v>25</v>
      </c>
      <c r="B30" s="153">
        <v>150988</v>
      </c>
      <c r="C30" s="154" t="s">
        <v>292</v>
      </c>
      <c r="D30" s="153" t="s">
        <v>293</v>
      </c>
      <c r="E30" s="153" t="s">
        <v>287</v>
      </c>
      <c r="F30" s="153" t="s">
        <v>274</v>
      </c>
      <c r="G30" s="153" t="s">
        <v>275</v>
      </c>
    </row>
    <row r="31" spans="1:9" x14ac:dyDescent="0.25">
      <c r="A31" s="153">
        <v>26</v>
      </c>
      <c r="B31" s="153">
        <v>153040447</v>
      </c>
      <c r="C31" s="154" t="s">
        <v>294</v>
      </c>
      <c r="D31" s="153" t="s">
        <v>293</v>
      </c>
      <c r="E31" s="153" t="s">
        <v>287</v>
      </c>
      <c r="F31" s="153" t="s">
        <v>274</v>
      </c>
      <c r="G31" s="153" t="s">
        <v>275</v>
      </c>
    </row>
    <row r="32" spans="1:9" x14ac:dyDescent="0.25">
      <c r="A32" s="153">
        <v>27</v>
      </c>
      <c r="B32" s="153">
        <v>150741</v>
      </c>
      <c r="C32" s="154" t="s">
        <v>295</v>
      </c>
      <c r="D32" s="153" t="s">
        <v>257</v>
      </c>
      <c r="E32" s="155">
        <v>44490</v>
      </c>
      <c r="F32" s="153" t="s">
        <v>274</v>
      </c>
      <c r="G32" s="153" t="s">
        <v>275</v>
      </c>
    </row>
    <row r="33" spans="1:7" x14ac:dyDescent="0.25">
      <c r="A33" s="153">
        <v>28</v>
      </c>
      <c r="B33" s="153">
        <v>160071</v>
      </c>
      <c r="C33" s="154" t="s">
        <v>296</v>
      </c>
      <c r="D33" s="153" t="s">
        <v>258</v>
      </c>
      <c r="E33" s="153" t="s">
        <v>287</v>
      </c>
      <c r="F33" s="153" t="s">
        <v>274</v>
      </c>
      <c r="G33" s="153" t="s">
        <v>275</v>
      </c>
    </row>
    <row r="34" spans="1:7" x14ac:dyDescent="0.25">
      <c r="A34" s="153">
        <v>29</v>
      </c>
      <c r="B34" s="153">
        <v>170709</v>
      </c>
      <c r="C34" s="154" t="s">
        <v>297</v>
      </c>
      <c r="D34" s="153" t="s">
        <v>52</v>
      </c>
      <c r="E34" s="153" t="s">
        <v>287</v>
      </c>
      <c r="F34" s="153" t="s">
        <v>274</v>
      </c>
      <c r="G34" s="153" t="s">
        <v>275</v>
      </c>
    </row>
    <row r="35" spans="1:7" x14ac:dyDescent="0.25">
      <c r="A35" s="153">
        <v>30</v>
      </c>
      <c r="B35" s="153">
        <v>150568</v>
      </c>
      <c r="C35" s="154" t="s">
        <v>279</v>
      </c>
      <c r="D35" s="153" t="s">
        <v>291</v>
      </c>
      <c r="E35" s="155">
        <v>44260</v>
      </c>
      <c r="F35" s="153" t="s">
        <v>274</v>
      </c>
      <c r="G35" s="153" t="s">
        <v>275</v>
      </c>
    </row>
    <row r="36" spans="1:7" x14ac:dyDescent="0.25">
      <c r="A36" s="153">
        <v>31</v>
      </c>
      <c r="B36" s="153">
        <v>153010146</v>
      </c>
      <c r="C36" s="154" t="s">
        <v>298</v>
      </c>
      <c r="D36" s="153" t="s">
        <v>299</v>
      </c>
      <c r="E36" s="155">
        <v>44364</v>
      </c>
      <c r="F36" s="153" t="s">
        <v>274</v>
      </c>
      <c r="G36" s="153" t="s">
        <v>275</v>
      </c>
    </row>
    <row r="37" spans="1:7" x14ac:dyDescent="0.25">
      <c r="A37" s="153">
        <v>32</v>
      </c>
      <c r="B37" s="153">
        <v>150878</v>
      </c>
      <c r="C37" s="154" t="s">
        <v>282</v>
      </c>
      <c r="D37" s="153" t="s">
        <v>300</v>
      </c>
      <c r="E37" s="155">
        <v>43476</v>
      </c>
      <c r="F37" s="153" t="s">
        <v>274</v>
      </c>
      <c r="G37" s="153" t="s">
        <v>275</v>
      </c>
    </row>
    <row r="38" spans="1:7" x14ac:dyDescent="0.25">
      <c r="A38" s="153">
        <v>33</v>
      </c>
      <c r="B38" s="153">
        <v>150886</v>
      </c>
      <c r="C38" s="154" t="s">
        <v>282</v>
      </c>
      <c r="D38" s="153" t="s">
        <v>300</v>
      </c>
      <c r="E38" s="155">
        <v>43389</v>
      </c>
      <c r="F38" s="153" t="s">
        <v>274</v>
      </c>
      <c r="G38" s="153" t="s">
        <v>275</v>
      </c>
    </row>
    <row r="39" spans="1:7" x14ac:dyDescent="0.25">
      <c r="A39" s="153">
        <v>34</v>
      </c>
      <c r="B39" s="156">
        <v>150909</v>
      </c>
      <c r="C39" s="157" t="s">
        <v>282</v>
      </c>
      <c r="D39" s="156" t="s">
        <v>300</v>
      </c>
      <c r="E39" s="156" t="s">
        <v>287</v>
      </c>
      <c r="F39" s="156" t="s">
        <v>274</v>
      </c>
      <c r="G39" s="156" t="s">
        <v>275</v>
      </c>
    </row>
    <row r="40" spans="1:7" x14ac:dyDescent="0.25">
      <c r="A40" s="159">
        <v>35</v>
      </c>
      <c r="B40" s="22"/>
      <c r="C40" s="160" t="s">
        <v>304</v>
      </c>
      <c r="D40" s="22"/>
      <c r="E40" s="22"/>
      <c r="F40" s="22" t="s">
        <v>274</v>
      </c>
      <c r="G40" s="22" t="s">
        <v>275</v>
      </c>
    </row>
    <row r="41" spans="1:7" x14ac:dyDescent="0.25">
      <c r="A41" s="159">
        <v>36</v>
      </c>
      <c r="B41" s="22">
        <v>150934</v>
      </c>
      <c r="C41" s="160" t="s">
        <v>305</v>
      </c>
      <c r="D41" s="22" t="s">
        <v>255</v>
      </c>
      <c r="E41" s="161">
        <v>43444</v>
      </c>
      <c r="F41" s="22" t="s">
        <v>274</v>
      </c>
      <c r="G41" s="22" t="s">
        <v>275</v>
      </c>
    </row>
    <row r="42" spans="1:7" x14ac:dyDescent="0.25">
      <c r="A42" s="159">
        <v>37</v>
      </c>
      <c r="B42" s="22"/>
      <c r="C42" s="160" t="s">
        <v>284</v>
      </c>
      <c r="D42" s="22" t="s">
        <v>255</v>
      </c>
      <c r="E42" s="161" t="s">
        <v>319</v>
      </c>
      <c r="F42" s="22" t="s">
        <v>274</v>
      </c>
      <c r="G42" s="22" t="s">
        <v>275</v>
      </c>
    </row>
    <row r="43" spans="1:7" x14ac:dyDescent="0.25">
      <c r="A43" s="159">
        <v>38</v>
      </c>
      <c r="B43" s="22">
        <v>150500</v>
      </c>
      <c r="C43" s="160" t="s">
        <v>279</v>
      </c>
      <c r="D43" s="22" t="s">
        <v>277</v>
      </c>
      <c r="E43" s="161">
        <v>43657</v>
      </c>
      <c r="F43" s="22" t="s">
        <v>274</v>
      </c>
      <c r="G43" s="22" t="s">
        <v>275</v>
      </c>
    </row>
    <row r="44" spans="1:7" x14ac:dyDescent="0.25">
      <c r="A44" s="159">
        <v>39</v>
      </c>
      <c r="B44" s="22">
        <v>150372</v>
      </c>
      <c r="C44" s="160" t="s">
        <v>279</v>
      </c>
      <c r="D44" s="22" t="s">
        <v>287</v>
      </c>
      <c r="E44" s="22" t="s">
        <v>287</v>
      </c>
      <c r="F44" s="22" t="s">
        <v>274</v>
      </c>
      <c r="G44" s="22" t="s">
        <v>275</v>
      </c>
    </row>
    <row r="45" spans="1:7" x14ac:dyDescent="0.25">
      <c r="A45" s="159">
        <v>40</v>
      </c>
      <c r="B45" s="22">
        <v>150959</v>
      </c>
      <c r="C45" s="160" t="s">
        <v>279</v>
      </c>
      <c r="D45" s="22" t="s">
        <v>255</v>
      </c>
      <c r="E45" s="161">
        <v>43444</v>
      </c>
      <c r="F45" s="22" t="s">
        <v>274</v>
      </c>
      <c r="G45" s="22" t="s">
        <v>275</v>
      </c>
    </row>
    <row r="46" spans="1:7" x14ac:dyDescent="0.25">
      <c r="A46" s="159">
        <v>41</v>
      </c>
      <c r="B46" s="22">
        <v>150695</v>
      </c>
      <c r="C46" s="160" t="s">
        <v>279</v>
      </c>
      <c r="D46" s="22" t="s">
        <v>287</v>
      </c>
      <c r="E46" s="22" t="s">
        <v>287</v>
      </c>
      <c r="F46" s="22" t="s">
        <v>274</v>
      </c>
      <c r="G46" s="22" t="s">
        <v>275</v>
      </c>
    </row>
    <row r="47" spans="1:7" x14ac:dyDescent="0.25">
      <c r="A47" s="159">
        <v>42</v>
      </c>
      <c r="B47" s="22">
        <v>150568</v>
      </c>
      <c r="C47" s="160" t="s">
        <v>279</v>
      </c>
      <c r="D47" s="22" t="s">
        <v>291</v>
      </c>
      <c r="E47" s="161">
        <v>44260</v>
      </c>
      <c r="F47" s="22" t="s">
        <v>274</v>
      </c>
      <c r="G47" s="22" t="s">
        <v>275</v>
      </c>
    </row>
    <row r="48" spans="1:7" x14ac:dyDescent="0.25">
      <c r="A48" s="159">
        <v>43</v>
      </c>
      <c r="B48" s="22"/>
      <c r="C48" s="160" t="s">
        <v>276</v>
      </c>
      <c r="D48" s="22" t="s">
        <v>287</v>
      </c>
      <c r="E48" s="161">
        <v>43046</v>
      </c>
      <c r="F48" s="22" t="s">
        <v>274</v>
      </c>
      <c r="G48" s="22" t="s">
        <v>275</v>
      </c>
    </row>
    <row r="49" spans="1:7" x14ac:dyDescent="0.25">
      <c r="A49" s="159">
        <v>44</v>
      </c>
      <c r="B49" s="22">
        <v>153040265</v>
      </c>
      <c r="C49" s="160" t="s">
        <v>206</v>
      </c>
      <c r="D49" s="22" t="s">
        <v>255</v>
      </c>
      <c r="E49" s="161">
        <v>43444</v>
      </c>
      <c r="F49" s="22" t="s">
        <v>274</v>
      </c>
      <c r="G49" s="22" t="s">
        <v>275</v>
      </c>
    </row>
    <row r="50" spans="1:7" x14ac:dyDescent="0.25">
      <c r="A50" s="159">
        <v>45</v>
      </c>
      <c r="B50" s="22">
        <v>153040654</v>
      </c>
      <c r="C50" s="160" t="s">
        <v>276</v>
      </c>
      <c r="D50" s="22" t="s">
        <v>287</v>
      </c>
      <c r="E50" s="22" t="s">
        <v>287</v>
      </c>
      <c r="F50" s="22" t="s">
        <v>274</v>
      </c>
      <c r="G50" s="22" t="s">
        <v>275</v>
      </c>
    </row>
    <row r="51" spans="1:7" x14ac:dyDescent="0.25">
      <c r="A51" s="159">
        <v>46</v>
      </c>
      <c r="B51" s="22">
        <v>193040317</v>
      </c>
      <c r="C51" s="160" t="s">
        <v>306</v>
      </c>
      <c r="D51" s="22" t="s">
        <v>36</v>
      </c>
      <c r="E51" s="161">
        <v>44280</v>
      </c>
      <c r="F51" s="22" t="s">
        <v>274</v>
      </c>
      <c r="G51" s="22" t="s">
        <v>275</v>
      </c>
    </row>
    <row r="52" spans="1:7" x14ac:dyDescent="0.25">
      <c r="A52" s="159">
        <v>47</v>
      </c>
      <c r="B52" s="22">
        <v>153040450</v>
      </c>
      <c r="C52" s="160" t="s">
        <v>276</v>
      </c>
      <c r="D52" s="22" t="s">
        <v>36</v>
      </c>
      <c r="E52" s="161">
        <v>44364</v>
      </c>
      <c r="F52" s="22" t="s">
        <v>274</v>
      </c>
      <c r="G52" s="22" t="s">
        <v>275</v>
      </c>
    </row>
    <row r="53" spans="1:7" x14ac:dyDescent="0.25">
      <c r="A53" s="159">
        <v>48</v>
      </c>
      <c r="B53" s="22">
        <v>153040454</v>
      </c>
      <c r="C53" s="160" t="s">
        <v>276</v>
      </c>
      <c r="D53" s="22" t="s">
        <v>299</v>
      </c>
      <c r="E53" s="161">
        <v>44364</v>
      </c>
      <c r="F53" s="22" t="s">
        <v>274</v>
      </c>
      <c r="G53" s="22" t="s">
        <v>275</v>
      </c>
    </row>
    <row r="54" spans="1:7" x14ac:dyDescent="0.25">
      <c r="A54" s="159">
        <v>49</v>
      </c>
      <c r="B54" s="22">
        <v>153040446</v>
      </c>
      <c r="C54" s="160" t="s">
        <v>286</v>
      </c>
      <c r="D54" s="22" t="s">
        <v>307</v>
      </c>
      <c r="E54" s="22" t="s">
        <v>287</v>
      </c>
      <c r="F54" s="22" t="s">
        <v>274</v>
      </c>
      <c r="G54" s="22" t="s">
        <v>275</v>
      </c>
    </row>
    <row r="55" spans="1:7" x14ac:dyDescent="0.25">
      <c r="A55" s="159">
        <v>50</v>
      </c>
      <c r="B55" s="22">
        <v>153040038</v>
      </c>
      <c r="C55" s="160" t="s">
        <v>276</v>
      </c>
      <c r="D55" s="22" t="s">
        <v>277</v>
      </c>
      <c r="E55" s="161">
        <v>43433</v>
      </c>
      <c r="F55" s="22" t="s">
        <v>274</v>
      </c>
      <c r="G55" s="22" t="s">
        <v>275</v>
      </c>
    </row>
    <row r="56" spans="1:7" x14ac:dyDescent="0.25">
      <c r="A56" s="159">
        <v>51</v>
      </c>
      <c r="B56" s="22">
        <v>153040529</v>
      </c>
      <c r="C56" s="160" t="s">
        <v>289</v>
      </c>
      <c r="D56" s="22" t="s">
        <v>94</v>
      </c>
      <c r="E56" s="22" t="s">
        <v>287</v>
      </c>
      <c r="F56" s="22" t="s">
        <v>274</v>
      </c>
      <c r="G56" s="22" t="s">
        <v>275</v>
      </c>
    </row>
    <row r="57" spans="1:7" x14ac:dyDescent="0.25">
      <c r="A57" s="159">
        <v>52</v>
      </c>
      <c r="B57" s="22">
        <v>153040260</v>
      </c>
      <c r="C57" s="160" t="s">
        <v>308</v>
      </c>
      <c r="D57" s="22" t="s">
        <v>255</v>
      </c>
      <c r="E57" s="161">
        <v>43444</v>
      </c>
      <c r="F57" s="22" t="s">
        <v>274</v>
      </c>
      <c r="G57" s="22" t="s">
        <v>275</v>
      </c>
    </row>
    <row r="58" spans="1:7" x14ac:dyDescent="0.25">
      <c r="A58" s="159">
        <v>53</v>
      </c>
      <c r="B58" s="22">
        <v>153040268</v>
      </c>
      <c r="C58" s="160" t="s">
        <v>289</v>
      </c>
      <c r="D58" s="22" t="s">
        <v>287</v>
      </c>
      <c r="E58" s="22" t="s">
        <v>287</v>
      </c>
      <c r="F58" s="22" t="s">
        <v>274</v>
      </c>
      <c r="G58" s="22" t="s">
        <v>275</v>
      </c>
    </row>
    <row r="59" spans="1:7" x14ac:dyDescent="0.25">
      <c r="A59" s="159">
        <v>54</v>
      </c>
      <c r="B59" s="22"/>
      <c r="C59" s="160" t="s">
        <v>276</v>
      </c>
      <c r="D59" s="22" t="s">
        <v>287</v>
      </c>
      <c r="E59" s="22" t="s">
        <v>287</v>
      </c>
      <c r="F59" s="22" t="s">
        <v>274</v>
      </c>
      <c r="G59" s="22" t="s">
        <v>275</v>
      </c>
    </row>
    <row r="60" spans="1:7" x14ac:dyDescent="0.25">
      <c r="A60" s="159">
        <v>55</v>
      </c>
      <c r="B60" s="22"/>
      <c r="C60" s="160" t="s">
        <v>276</v>
      </c>
      <c r="D60" s="22" t="s">
        <v>287</v>
      </c>
      <c r="E60" s="22" t="s">
        <v>287</v>
      </c>
      <c r="F60" s="22" t="s">
        <v>274</v>
      </c>
      <c r="G60" s="22" t="s">
        <v>275</v>
      </c>
    </row>
    <row r="61" spans="1:7" x14ac:dyDescent="0.25">
      <c r="A61" s="159">
        <v>56</v>
      </c>
      <c r="B61" s="22"/>
      <c r="C61" s="160" t="s">
        <v>206</v>
      </c>
      <c r="D61" s="22" t="s">
        <v>287</v>
      </c>
      <c r="E61" s="22" t="s">
        <v>287</v>
      </c>
      <c r="F61" s="22" t="s">
        <v>274</v>
      </c>
      <c r="G61" s="22" t="s">
        <v>275</v>
      </c>
    </row>
    <row r="62" spans="1:7" x14ac:dyDescent="0.25">
      <c r="A62" s="159">
        <v>57</v>
      </c>
      <c r="B62" s="22">
        <v>153040548</v>
      </c>
      <c r="C62" s="160" t="s">
        <v>306</v>
      </c>
      <c r="D62" s="22" t="s">
        <v>309</v>
      </c>
      <c r="E62" s="161">
        <v>43306</v>
      </c>
      <c r="F62" s="22" t="s">
        <v>274</v>
      </c>
      <c r="G62" s="22" t="s">
        <v>275</v>
      </c>
    </row>
    <row r="63" spans="1:7" x14ac:dyDescent="0.25">
      <c r="A63" s="159">
        <v>58</v>
      </c>
      <c r="B63" s="22"/>
      <c r="C63" s="160" t="s">
        <v>206</v>
      </c>
      <c r="D63" s="22" t="s">
        <v>36</v>
      </c>
      <c r="E63" s="161">
        <v>43033</v>
      </c>
      <c r="F63" s="22" t="s">
        <v>274</v>
      </c>
      <c r="G63" s="22" t="s">
        <v>275</v>
      </c>
    </row>
    <row r="64" spans="1:7" x14ac:dyDescent="0.25">
      <c r="A64" s="159">
        <v>59</v>
      </c>
      <c r="B64" s="22"/>
      <c r="C64" s="160" t="s">
        <v>206</v>
      </c>
      <c r="D64" s="22" t="s">
        <v>310</v>
      </c>
      <c r="E64" s="161">
        <v>43313</v>
      </c>
      <c r="F64" s="22" t="s">
        <v>274</v>
      </c>
      <c r="G64" s="22" t="s">
        <v>275</v>
      </c>
    </row>
    <row r="65" spans="1:7" x14ac:dyDescent="0.25">
      <c r="A65" s="159">
        <v>60</v>
      </c>
      <c r="B65" s="22">
        <v>153040427</v>
      </c>
      <c r="C65" s="160" t="s">
        <v>206</v>
      </c>
      <c r="D65" s="22" t="s">
        <v>287</v>
      </c>
      <c r="E65" s="22" t="s">
        <v>287</v>
      </c>
      <c r="F65" s="22" t="s">
        <v>274</v>
      </c>
      <c r="G65" s="22" t="s">
        <v>275</v>
      </c>
    </row>
    <row r="66" spans="1:7" x14ac:dyDescent="0.25">
      <c r="A66" s="159">
        <v>61</v>
      </c>
      <c r="B66" s="22">
        <v>150600</v>
      </c>
      <c r="C66" s="160" t="s">
        <v>311</v>
      </c>
      <c r="D66" s="22" t="s">
        <v>287</v>
      </c>
      <c r="E66" s="22" t="s">
        <v>287</v>
      </c>
      <c r="F66" s="22" t="s">
        <v>274</v>
      </c>
      <c r="G66" s="22" t="s">
        <v>275</v>
      </c>
    </row>
    <row r="67" spans="1:7" x14ac:dyDescent="0.25">
      <c r="A67" s="159">
        <v>62</v>
      </c>
      <c r="B67" s="22">
        <v>170356</v>
      </c>
      <c r="C67" s="160" t="s">
        <v>311</v>
      </c>
      <c r="D67" s="22" t="s">
        <v>287</v>
      </c>
      <c r="E67" s="22" t="s">
        <v>287</v>
      </c>
      <c r="F67" s="22" t="s">
        <v>274</v>
      </c>
      <c r="G67" s="22" t="s">
        <v>275</v>
      </c>
    </row>
    <row r="68" spans="1:7" x14ac:dyDescent="0.25">
      <c r="A68" s="159">
        <v>63</v>
      </c>
      <c r="B68" s="22">
        <v>150470</v>
      </c>
      <c r="C68" s="160" t="s">
        <v>312</v>
      </c>
      <c r="D68" s="22" t="s">
        <v>287</v>
      </c>
      <c r="E68" s="22" t="s">
        <v>287</v>
      </c>
      <c r="F68" s="22" t="s">
        <v>274</v>
      </c>
      <c r="G68" s="22" t="s">
        <v>275</v>
      </c>
    </row>
    <row r="69" spans="1:7" x14ac:dyDescent="0.25">
      <c r="A69" s="159">
        <v>64</v>
      </c>
      <c r="B69" s="22">
        <v>153020041</v>
      </c>
      <c r="C69" s="160" t="s">
        <v>312</v>
      </c>
      <c r="D69" s="22" t="s">
        <v>287</v>
      </c>
      <c r="E69" s="22" t="s">
        <v>287</v>
      </c>
      <c r="F69" s="22" t="s">
        <v>274</v>
      </c>
      <c r="G69" s="22" t="s">
        <v>275</v>
      </c>
    </row>
    <row r="70" spans="1:7" x14ac:dyDescent="0.25">
      <c r="A70" s="159">
        <v>65</v>
      </c>
      <c r="B70" s="22">
        <v>150912</v>
      </c>
      <c r="C70" s="160" t="s">
        <v>312</v>
      </c>
      <c r="D70" s="22" t="s">
        <v>287</v>
      </c>
      <c r="E70" s="22" t="s">
        <v>287</v>
      </c>
      <c r="F70" s="22" t="s">
        <v>274</v>
      </c>
      <c r="G70" s="22" t="s">
        <v>275</v>
      </c>
    </row>
    <row r="71" spans="1:7" x14ac:dyDescent="0.25">
      <c r="A71" s="159">
        <v>66</v>
      </c>
      <c r="B71" s="22">
        <v>150159</v>
      </c>
      <c r="C71" s="160" t="s">
        <v>313</v>
      </c>
      <c r="D71" s="22" t="s">
        <v>287</v>
      </c>
      <c r="E71" s="22" t="s">
        <v>287</v>
      </c>
      <c r="F71" s="22" t="s">
        <v>274</v>
      </c>
      <c r="G71" s="22" t="s">
        <v>275</v>
      </c>
    </row>
    <row r="72" spans="1:7" x14ac:dyDescent="0.25">
      <c r="A72" s="159">
        <v>67</v>
      </c>
      <c r="B72" s="22">
        <v>150160</v>
      </c>
      <c r="C72" s="160" t="s">
        <v>313</v>
      </c>
      <c r="D72" s="22" t="s">
        <v>287</v>
      </c>
      <c r="E72" s="22" t="s">
        <v>287</v>
      </c>
      <c r="F72" s="22" t="s">
        <v>274</v>
      </c>
      <c r="G72" s="22" t="s">
        <v>275</v>
      </c>
    </row>
    <row r="73" spans="1:7" x14ac:dyDescent="0.25">
      <c r="A73" s="159">
        <v>68</v>
      </c>
      <c r="B73" s="22">
        <v>153020085</v>
      </c>
      <c r="C73" s="160" t="s">
        <v>314</v>
      </c>
      <c r="D73" s="22" t="s">
        <v>287</v>
      </c>
      <c r="E73" s="22" t="s">
        <v>287</v>
      </c>
      <c r="F73" s="22" t="s">
        <v>274</v>
      </c>
      <c r="G73" s="22" t="s">
        <v>275</v>
      </c>
    </row>
    <row r="74" spans="1:7" x14ac:dyDescent="0.25">
      <c r="A74" s="159">
        <v>69</v>
      </c>
      <c r="B74" s="22">
        <v>153020103</v>
      </c>
      <c r="C74" s="160" t="s">
        <v>314</v>
      </c>
      <c r="D74" s="22" t="s">
        <v>287</v>
      </c>
      <c r="E74" s="22" t="s">
        <v>287</v>
      </c>
      <c r="F74" s="22" t="s">
        <v>274</v>
      </c>
      <c r="G74" s="22" t="s">
        <v>275</v>
      </c>
    </row>
    <row r="75" spans="1:7" x14ac:dyDescent="0.25">
      <c r="A75" s="159">
        <v>70</v>
      </c>
      <c r="B75" s="22">
        <v>153020100</v>
      </c>
      <c r="C75" s="160" t="s">
        <v>314</v>
      </c>
      <c r="D75" s="22" t="s">
        <v>287</v>
      </c>
      <c r="E75" s="22" t="s">
        <v>287</v>
      </c>
      <c r="F75" s="22" t="s">
        <v>274</v>
      </c>
      <c r="G75" s="22" t="s">
        <v>275</v>
      </c>
    </row>
    <row r="76" spans="1:7" x14ac:dyDescent="0.25">
      <c r="A76" s="159">
        <v>71</v>
      </c>
      <c r="B76" s="22">
        <v>153020098</v>
      </c>
      <c r="C76" s="160" t="s">
        <v>314</v>
      </c>
      <c r="D76" s="22" t="s">
        <v>287</v>
      </c>
      <c r="E76" s="22" t="s">
        <v>287</v>
      </c>
      <c r="F76" s="22" t="s">
        <v>274</v>
      </c>
      <c r="G76" s="22" t="s">
        <v>275</v>
      </c>
    </row>
    <row r="77" spans="1:7" x14ac:dyDescent="0.25">
      <c r="A77" s="159">
        <v>72</v>
      </c>
      <c r="B77" s="22">
        <v>153020087</v>
      </c>
      <c r="C77" s="160" t="s">
        <v>314</v>
      </c>
      <c r="D77" s="22" t="s">
        <v>287</v>
      </c>
      <c r="E77" s="22" t="s">
        <v>287</v>
      </c>
      <c r="F77" s="22" t="s">
        <v>274</v>
      </c>
      <c r="G77" s="22" t="s">
        <v>275</v>
      </c>
    </row>
    <row r="78" spans="1:7" x14ac:dyDescent="0.25">
      <c r="A78" s="159">
        <v>73</v>
      </c>
      <c r="B78" s="22">
        <v>153020066</v>
      </c>
      <c r="C78" s="160" t="s">
        <v>315</v>
      </c>
      <c r="D78" s="22" t="s">
        <v>287</v>
      </c>
      <c r="E78" s="22" t="s">
        <v>287</v>
      </c>
      <c r="F78" s="22" t="s">
        <v>274</v>
      </c>
      <c r="G78" s="22" t="s">
        <v>275</v>
      </c>
    </row>
    <row r="79" spans="1:7" x14ac:dyDescent="0.25">
      <c r="A79" s="159">
        <v>74</v>
      </c>
      <c r="B79" s="22">
        <v>153020030</v>
      </c>
      <c r="C79" s="160" t="s">
        <v>315</v>
      </c>
      <c r="D79" s="22" t="s">
        <v>287</v>
      </c>
      <c r="E79" s="22" t="s">
        <v>287</v>
      </c>
      <c r="F79" s="22" t="s">
        <v>274</v>
      </c>
      <c r="G79" s="22" t="s">
        <v>275</v>
      </c>
    </row>
    <row r="80" spans="1:7" x14ac:dyDescent="0.25">
      <c r="A80" s="159">
        <v>75</v>
      </c>
      <c r="B80" s="22">
        <v>153030035</v>
      </c>
      <c r="C80" s="160" t="s">
        <v>315</v>
      </c>
      <c r="D80" s="22" t="s">
        <v>287</v>
      </c>
      <c r="E80" s="22" t="s">
        <v>287</v>
      </c>
      <c r="F80" s="22" t="s">
        <v>274</v>
      </c>
      <c r="G80" s="22" t="s">
        <v>275</v>
      </c>
    </row>
    <row r="81" spans="1:7" x14ac:dyDescent="0.25">
      <c r="A81" s="159">
        <v>76</v>
      </c>
      <c r="B81" s="22">
        <v>153020060</v>
      </c>
      <c r="C81" s="160" t="s">
        <v>315</v>
      </c>
      <c r="D81" s="22" t="s">
        <v>287</v>
      </c>
      <c r="E81" s="22" t="s">
        <v>287</v>
      </c>
      <c r="F81" s="22" t="s">
        <v>274</v>
      </c>
      <c r="G81" s="22" t="s">
        <v>275</v>
      </c>
    </row>
    <row r="82" spans="1:7" x14ac:dyDescent="0.25">
      <c r="A82" s="159">
        <v>77</v>
      </c>
      <c r="B82" s="22">
        <v>153020070</v>
      </c>
      <c r="C82" s="160" t="s">
        <v>315</v>
      </c>
      <c r="D82" s="22" t="s">
        <v>287</v>
      </c>
      <c r="E82" s="22" t="s">
        <v>287</v>
      </c>
      <c r="F82" s="22" t="s">
        <v>274</v>
      </c>
      <c r="G82" s="22" t="s">
        <v>275</v>
      </c>
    </row>
    <row r="83" spans="1:7" x14ac:dyDescent="0.25">
      <c r="A83" s="159">
        <v>78</v>
      </c>
      <c r="B83" s="22">
        <v>153020034</v>
      </c>
      <c r="C83" s="160" t="s">
        <v>315</v>
      </c>
      <c r="D83" s="22" t="s">
        <v>287</v>
      </c>
      <c r="E83" s="22" t="s">
        <v>287</v>
      </c>
      <c r="F83" s="22" t="s">
        <v>274</v>
      </c>
      <c r="G83" s="22" t="s">
        <v>275</v>
      </c>
    </row>
    <row r="84" spans="1:7" x14ac:dyDescent="0.25">
      <c r="A84" s="159">
        <v>79</v>
      </c>
      <c r="B84" s="22">
        <v>153020092</v>
      </c>
      <c r="C84" s="160" t="s">
        <v>314</v>
      </c>
      <c r="D84" s="22" t="s">
        <v>287</v>
      </c>
      <c r="E84" s="22" t="s">
        <v>287</v>
      </c>
      <c r="F84" s="22" t="s">
        <v>274</v>
      </c>
      <c r="G84" s="22" t="s">
        <v>275</v>
      </c>
    </row>
    <row r="85" spans="1:7" x14ac:dyDescent="0.25">
      <c r="A85" s="159">
        <v>80</v>
      </c>
      <c r="B85" s="22">
        <v>153020068</v>
      </c>
      <c r="C85" s="160" t="s">
        <v>316</v>
      </c>
      <c r="D85" s="22" t="s">
        <v>287</v>
      </c>
      <c r="E85" s="22" t="s">
        <v>287</v>
      </c>
      <c r="F85" s="22" t="s">
        <v>274</v>
      </c>
      <c r="G85" s="22" t="s">
        <v>275</v>
      </c>
    </row>
    <row r="86" spans="1:7" x14ac:dyDescent="0.25">
      <c r="A86" s="159">
        <v>81</v>
      </c>
      <c r="B86" s="22">
        <v>153020037</v>
      </c>
      <c r="C86" s="160" t="s">
        <v>317</v>
      </c>
      <c r="D86" s="22" t="s">
        <v>287</v>
      </c>
      <c r="E86" s="22" t="s">
        <v>287</v>
      </c>
      <c r="F86" s="22" t="s">
        <v>274</v>
      </c>
      <c r="G86" s="22" t="s">
        <v>275</v>
      </c>
    </row>
    <row r="87" spans="1:7" x14ac:dyDescent="0.25">
      <c r="A87" s="159">
        <v>82</v>
      </c>
      <c r="B87" s="22">
        <v>170356</v>
      </c>
      <c r="C87" s="160" t="s">
        <v>316</v>
      </c>
      <c r="D87" s="22" t="s">
        <v>287</v>
      </c>
      <c r="E87" s="22" t="s">
        <v>287</v>
      </c>
      <c r="F87" s="22" t="s">
        <v>274</v>
      </c>
      <c r="G87" s="22" t="s">
        <v>275</v>
      </c>
    </row>
    <row r="88" spans="1:7" x14ac:dyDescent="0.25">
      <c r="A88" s="159">
        <v>83</v>
      </c>
      <c r="B88" s="22">
        <v>153020081</v>
      </c>
      <c r="C88" s="160" t="s">
        <v>318</v>
      </c>
      <c r="D88" s="22" t="s">
        <v>287</v>
      </c>
      <c r="E88" s="22" t="s">
        <v>287</v>
      </c>
      <c r="F88" s="22" t="s">
        <v>274</v>
      </c>
      <c r="G88" s="22" t="s">
        <v>275</v>
      </c>
    </row>
    <row r="89" spans="1:7" x14ac:dyDescent="0.25">
      <c r="A89" s="159">
        <v>84</v>
      </c>
      <c r="B89" s="22">
        <v>153020031</v>
      </c>
      <c r="C89" s="160" t="s">
        <v>317</v>
      </c>
      <c r="D89" s="22" t="s">
        <v>287</v>
      </c>
      <c r="E89" s="22" t="s">
        <v>287</v>
      </c>
      <c r="F89" s="22" t="s">
        <v>274</v>
      </c>
      <c r="G89" s="22" t="s">
        <v>275</v>
      </c>
    </row>
    <row r="90" spans="1:7" x14ac:dyDescent="0.25">
      <c r="A90" s="156">
        <v>85</v>
      </c>
      <c r="B90" s="18">
        <v>153020097</v>
      </c>
      <c r="C90" s="150" t="s">
        <v>318</v>
      </c>
      <c r="D90" s="18" t="s">
        <v>287</v>
      </c>
      <c r="E90" s="18" t="s">
        <v>287</v>
      </c>
      <c r="F90" s="18" t="s">
        <v>274</v>
      </c>
      <c r="G90" s="18" t="s">
        <v>275</v>
      </c>
    </row>
    <row r="91" spans="1:7" x14ac:dyDescent="0.25">
      <c r="A91" s="156">
        <v>86</v>
      </c>
      <c r="B91" s="18">
        <v>153020090</v>
      </c>
      <c r="C91" s="150" t="s">
        <v>318</v>
      </c>
      <c r="D91" s="18" t="s">
        <v>287</v>
      </c>
      <c r="E91" s="18" t="s">
        <v>287</v>
      </c>
      <c r="F91" s="18" t="s">
        <v>274</v>
      </c>
      <c r="G91" s="18" t="s">
        <v>275</v>
      </c>
    </row>
    <row r="92" spans="1:7" x14ac:dyDescent="0.25">
      <c r="A92" s="156">
        <v>87</v>
      </c>
      <c r="B92" s="18">
        <v>154020099</v>
      </c>
      <c r="C92" s="150" t="s">
        <v>318</v>
      </c>
      <c r="D92" s="18" t="s">
        <v>287</v>
      </c>
      <c r="E92" s="18" t="s">
        <v>287</v>
      </c>
      <c r="F92" s="18" t="s">
        <v>274</v>
      </c>
      <c r="G92" s="18" t="s">
        <v>275</v>
      </c>
    </row>
    <row r="93" spans="1:7" x14ac:dyDescent="0.25">
      <c r="A93" s="156">
        <v>88</v>
      </c>
      <c r="B93" s="18">
        <v>153020084</v>
      </c>
      <c r="C93" s="150" t="s">
        <v>318</v>
      </c>
      <c r="D93" s="18" t="s">
        <v>287</v>
      </c>
      <c r="E93" s="18" t="s">
        <v>287</v>
      </c>
      <c r="F93" s="18" t="s">
        <v>274</v>
      </c>
      <c r="G93" s="18" t="s">
        <v>275</v>
      </c>
    </row>
    <row r="94" spans="1:7" x14ac:dyDescent="0.25">
      <c r="A94" s="156">
        <v>89</v>
      </c>
      <c r="B94" s="18">
        <v>153020101</v>
      </c>
      <c r="C94" s="150" t="s">
        <v>318</v>
      </c>
      <c r="D94" s="18" t="s">
        <v>287</v>
      </c>
      <c r="E94" s="18" t="s">
        <v>287</v>
      </c>
      <c r="F94" s="18" t="s">
        <v>274</v>
      </c>
      <c r="G94" s="18" t="s">
        <v>275</v>
      </c>
    </row>
    <row r="95" spans="1:7" x14ac:dyDescent="0.25">
      <c r="A95" s="156">
        <v>90</v>
      </c>
      <c r="B95" s="18">
        <v>153020083</v>
      </c>
      <c r="C95" s="150" t="s">
        <v>318</v>
      </c>
      <c r="D95" s="18" t="s">
        <v>287</v>
      </c>
      <c r="E95" s="18" t="s">
        <v>287</v>
      </c>
      <c r="F95" s="18" t="s">
        <v>274</v>
      </c>
      <c r="G95" s="18" t="s">
        <v>275</v>
      </c>
    </row>
    <row r="96" spans="1:7" x14ac:dyDescent="0.25">
      <c r="A96" s="156">
        <v>91</v>
      </c>
      <c r="B96" s="18">
        <v>153020091</v>
      </c>
      <c r="C96" s="150" t="s">
        <v>318</v>
      </c>
      <c r="D96" s="18" t="s">
        <v>287</v>
      </c>
      <c r="E96" s="18" t="s">
        <v>287</v>
      </c>
      <c r="F96" s="18" t="s">
        <v>274</v>
      </c>
      <c r="G96" s="18" t="s">
        <v>275</v>
      </c>
    </row>
    <row r="97" spans="1:7" x14ac:dyDescent="0.25">
      <c r="A97" s="156">
        <v>92</v>
      </c>
      <c r="B97" s="18">
        <v>153020033</v>
      </c>
      <c r="C97" s="150" t="s">
        <v>317</v>
      </c>
      <c r="D97" s="18" t="s">
        <v>287</v>
      </c>
      <c r="E97" s="18" t="s">
        <v>287</v>
      </c>
      <c r="F97" s="18" t="s">
        <v>274</v>
      </c>
      <c r="G97" s="18" t="s">
        <v>275</v>
      </c>
    </row>
    <row r="98" spans="1:7" x14ac:dyDescent="0.25">
      <c r="A98" s="156">
        <v>93</v>
      </c>
      <c r="B98" s="18">
        <v>150020051</v>
      </c>
      <c r="C98" s="150" t="s">
        <v>317</v>
      </c>
      <c r="D98" s="18" t="s">
        <v>287</v>
      </c>
      <c r="E98" s="18" t="s">
        <v>287</v>
      </c>
      <c r="F98" s="18" t="s">
        <v>274</v>
      </c>
      <c r="G98" s="18" t="s">
        <v>275</v>
      </c>
    </row>
    <row r="99" spans="1:7" x14ac:dyDescent="0.25">
      <c r="A99" s="156">
        <v>94</v>
      </c>
      <c r="B99" s="18">
        <v>150488</v>
      </c>
      <c r="C99" s="150" t="s">
        <v>317</v>
      </c>
      <c r="D99" s="18" t="s">
        <v>287</v>
      </c>
      <c r="E99" s="18" t="s">
        <v>287</v>
      </c>
      <c r="F99" s="18" t="s">
        <v>274</v>
      </c>
      <c r="G99" s="18" t="s">
        <v>275</v>
      </c>
    </row>
    <row r="100" spans="1:7" x14ac:dyDescent="0.25">
      <c r="A100" s="156">
        <v>95</v>
      </c>
      <c r="B100" s="18">
        <v>153020073</v>
      </c>
      <c r="C100" s="150" t="s">
        <v>317</v>
      </c>
      <c r="D100" s="18" t="s">
        <v>287</v>
      </c>
      <c r="E100" s="18" t="s">
        <v>287</v>
      </c>
      <c r="F100" s="18" t="s">
        <v>274</v>
      </c>
      <c r="G100" s="18" t="s">
        <v>275</v>
      </c>
    </row>
    <row r="101" spans="1:7" x14ac:dyDescent="0.25">
      <c r="A101" s="156">
        <v>96</v>
      </c>
      <c r="B101" s="18">
        <v>153020050</v>
      </c>
      <c r="C101" s="150" t="s">
        <v>317</v>
      </c>
      <c r="D101" s="18" t="s">
        <v>287</v>
      </c>
      <c r="E101" s="18" t="s">
        <v>287</v>
      </c>
      <c r="F101" s="18" t="s">
        <v>274</v>
      </c>
      <c r="G101" s="18" t="s">
        <v>275</v>
      </c>
    </row>
    <row r="102" spans="1:7" x14ac:dyDescent="0.25">
      <c r="A102" s="156">
        <v>97</v>
      </c>
      <c r="B102" s="18">
        <v>153020038</v>
      </c>
      <c r="C102" s="150" t="s">
        <v>317</v>
      </c>
      <c r="D102" s="18" t="s">
        <v>287</v>
      </c>
      <c r="E102" s="18" t="s">
        <v>287</v>
      </c>
      <c r="F102" s="18" t="s">
        <v>274</v>
      </c>
      <c r="G102" s="18" t="s">
        <v>275</v>
      </c>
    </row>
    <row r="103" spans="1:7" x14ac:dyDescent="0.25">
      <c r="A103" s="156">
        <v>98</v>
      </c>
      <c r="B103" s="18">
        <v>160340</v>
      </c>
      <c r="C103" s="150" t="s">
        <v>316</v>
      </c>
      <c r="D103" s="18" t="s">
        <v>287</v>
      </c>
      <c r="E103" s="18" t="s">
        <v>287</v>
      </c>
      <c r="F103" s="18" t="s">
        <v>274</v>
      </c>
      <c r="G103" s="18" t="s">
        <v>275</v>
      </c>
    </row>
    <row r="104" spans="1:7" x14ac:dyDescent="0.25">
      <c r="A104" s="156">
        <v>99</v>
      </c>
      <c r="B104" s="18">
        <v>153020062</v>
      </c>
      <c r="C104" s="150" t="s">
        <v>316</v>
      </c>
      <c r="D104" s="18" t="s">
        <v>287</v>
      </c>
      <c r="E104" s="18" t="s">
        <v>287</v>
      </c>
      <c r="F104" s="18" t="s">
        <v>274</v>
      </c>
      <c r="G104" s="18" t="s">
        <v>275</v>
      </c>
    </row>
    <row r="105" spans="1:7" x14ac:dyDescent="0.25">
      <c r="A105" s="156">
        <v>100</v>
      </c>
      <c r="B105" s="18">
        <v>153020052</v>
      </c>
      <c r="C105" s="150" t="s">
        <v>316</v>
      </c>
      <c r="D105" s="18" t="s">
        <v>287</v>
      </c>
      <c r="E105" s="18" t="s">
        <v>287</v>
      </c>
      <c r="F105" s="18" t="s">
        <v>274</v>
      </c>
      <c r="G105" s="18" t="s">
        <v>275</v>
      </c>
    </row>
    <row r="106" spans="1:7" x14ac:dyDescent="0.25">
      <c r="A106" s="156">
        <v>101</v>
      </c>
      <c r="B106" s="18">
        <v>153020063</v>
      </c>
      <c r="C106" s="150" t="s">
        <v>316</v>
      </c>
      <c r="D106" s="18" t="s">
        <v>287</v>
      </c>
      <c r="E106" s="18" t="s">
        <v>287</v>
      </c>
      <c r="F106" s="18" t="s">
        <v>274</v>
      </c>
      <c r="G106" s="18" t="s">
        <v>275</v>
      </c>
    </row>
    <row r="107" spans="1:7" x14ac:dyDescent="0.25">
      <c r="A107" s="156">
        <v>102</v>
      </c>
      <c r="C107" s="150" t="s">
        <v>320</v>
      </c>
      <c r="D107" s="18" t="s">
        <v>287</v>
      </c>
      <c r="E107" s="18" t="s">
        <v>287</v>
      </c>
      <c r="F107" s="18" t="s">
        <v>274</v>
      </c>
      <c r="G107" s="18" t="s">
        <v>275</v>
      </c>
    </row>
    <row r="108" spans="1:7" x14ac:dyDescent="0.25">
      <c r="A108" s="156">
        <v>103</v>
      </c>
      <c r="C108" s="150" t="s">
        <v>321</v>
      </c>
      <c r="D108" s="18" t="s">
        <v>255</v>
      </c>
      <c r="E108" s="18" t="s">
        <v>287</v>
      </c>
      <c r="F108" s="18" t="s">
        <v>274</v>
      </c>
      <c r="G108" s="18" t="s">
        <v>275</v>
      </c>
    </row>
    <row r="109" spans="1:7" x14ac:dyDescent="0.25">
      <c r="A109" s="156">
        <v>104</v>
      </c>
      <c r="C109" s="150" t="s">
        <v>273</v>
      </c>
      <c r="D109" s="18" t="s">
        <v>291</v>
      </c>
      <c r="E109" s="18" t="s">
        <v>287</v>
      </c>
      <c r="F109" s="18" t="s">
        <v>274</v>
      </c>
      <c r="G109" s="18" t="s">
        <v>275</v>
      </c>
    </row>
    <row r="110" spans="1:7" x14ac:dyDescent="0.25">
      <c r="A110" s="156">
        <v>105</v>
      </c>
      <c r="B110" s="18">
        <v>170704</v>
      </c>
      <c r="C110" s="150" t="s">
        <v>322</v>
      </c>
      <c r="D110" s="18" t="s">
        <v>287</v>
      </c>
      <c r="E110" s="18" t="s">
        <v>287</v>
      </c>
      <c r="F110" s="18" t="s">
        <v>274</v>
      </c>
      <c r="G110" s="18" t="s">
        <v>275</v>
      </c>
    </row>
    <row r="111" spans="1:7" x14ac:dyDescent="0.25">
      <c r="A111" s="156">
        <v>106</v>
      </c>
      <c r="B111" s="18">
        <v>153010185</v>
      </c>
      <c r="C111" s="150" t="s">
        <v>323</v>
      </c>
      <c r="D111" s="18" t="s">
        <v>287</v>
      </c>
      <c r="E111" s="18" t="s">
        <v>287</v>
      </c>
      <c r="F111" s="18" t="s">
        <v>274</v>
      </c>
      <c r="G111" s="18" t="s">
        <v>275</v>
      </c>
    </row>
    <row r="112" spans="1:7" x14ac:dyDescent="0.25">
      <c r="A112" s="156">
        <v>107</v>
      </c>
      <c r="B112" s="18">
        <v>153010110</v>
      </c>
      <c r="C112" s="150" t="s">
        <v>324</v>
      </c>
      <c r="D112" s="18" t="s">
        <v>287</v>
      </c>
      <c r="E112" s="18" t="s">
        <v>287</v>
      </c>
      <c r="F112" s="18" t="s">
        <v>274</v>
      </c>
      <c r="G112" s="18" t="s">
        <v>275</v>
      </c>
    </row>
    <row r="113" spans="1:7" x14ac:dyDescent="0.25">
      <c r="A113" s="156">
        <v>108</v>
      </c>
      <c r="B113" s="18">
        <v>153010089</v>
      </c>
      <c r="C113" s="150" t="s">
        <v>325</v>
      </c>
      <c r="D113" s="18" t="s">
        <v>255</v>
      </c>
      <c r="E113" s="18" t="s">
        <v>287</v>
      </c>
      <c r="F113" s="18" t="s">
        <v>274</v>
      </c>
      <c r="G113" s="18" t="s">
        <v>275</v>
      </c>
    </row>
    <row r="114" spans="1:7" x14ac:dyDescent="0.25">
      <c r="A114" s="156">
        <v>109</v>
      </c>
      <c r="C114" s="150" t="s">
        <v>273</v>
      </c>
      <c r="D114" s="18" t="s">
        <v>277</v>
      </c>
      <c r="E114" s="18" t="s">
        <v>287</v>
      </c>
      <c r="F114" s="18" t="s">
        <v>274</v>
      </c>
      <c r="G114" s="18" t="s">
        <v>275</v>
      </c>
    </row>
    <row r="115" spans="1:7" x14ac:dyDescent="0.25">
      <c r="A115" s="156">
        <v>110</v>
      </c>
      <c r="B115" s="18">
        <v>170207</v>
      </c>
      <c r="C115" s="150" t="s">
        <v>341</v>
      </c>
      <c r="D115" s="18" t="s">
        <v>287</v>
      </c>
      <c r="E115" s="18" t="s">
        <v>287</v>
      </c>
      <c r="F115" s="18" t="s">
        <v>274</v>
      </c>
      <c r="G115" s="18" t="s">
        <v>275</v>
      </c>
    </row>
    <row r="116" spans="1:7" x14ac:dyDescent="0.25">
      <c r="A116" s="156">
        <v>111</v>
      </c>
      <c r="B116" s="18">
        <v>150910</v>
      </c>
      <c r="C116" s="150" t="s">
        <v>281</v>
      </c>
      <c r="D116" s="18" t="s">
        <v>287</v>
      </c>
      <c r="E116" s="18" t="s">
        <v>287</v>
      </c>
      <c r="F116" s="18" t="s">
        <v>274</v>
      </c>
      <c r="G116" s="18" t="s">
        <v>275</v>
      </c>
    </row>
    <row r="117" spans="1:7" x14ac:dyDescent="0.25">
      <c r="A117" s="156">
        <v>112</v>
      </c>
      <c r="B117" s="18">
        <v>170196</v>
      </c>
      <c r="C117" s="150" t="s">
        <v>296</v>
      </c>
      <c r="D117" s="18" t="s">
        <v>287</v>
      </c>
      <c r="E117" s="18" t="s">
        <v>287</v>
      </c>
      <c r="F117" s="18" t="s">
        <v>274</v>
      </c>
      <c r="G117" s="18" t="s">
        <v>275</v>
      </c>
    </row>
    <row r="118" spans="1:7" x14ac:dyDescent="0.25">
      <c r="A118" s="156">
        <v>113</v>
      </c>
      <c r="C118" s="150" t="s">
        <v>282</v>
      </c>
      <c r="D118" s="18" t="s">
        <v>330</v>
      </c>
      <c r="E118" s="18" t="s">
        <v>287</v>
      </c>
      <c r="F118" s="18" t="s">
        <v>274</v>
      </c>
      <c r="G118" s="18" t="s">
        <v>275</v>
      </c>
    </row>
    <row r="119" spans="1:7" x14ac:dyDescent="0.25">
      <c r="A119" s="156">
        <v>114</v>
      </c>
      <c r="B119" s="18">
        <v>153010093</v>
      </c>
      <c r="C119" s="150" t="s">
        <v>326</v>
      </c>
      <c r="D119" s="18" t="s">
        <v>255</v>
      </c>
      <c r="E119" s="18" t="s">
        <v>287</v>
      </c>
      <c r="F119" s="18" t="s">
        <v>274</v>
      </c>
      <c r="G119" s="18" t="s">
        <v>275</v>
      </c>
    </row>
    <row r="120" spans="1:7" x14ac:dyDescent="0.25">
      <c r="A120" s="156">
        <v>115</v>
      </c>
      <c r="B120" s="18">
        <v>150204</v>
      </c>
      <c r="C120" s="150" t="s">
        <v>327</v>
      </c>
      <c r="D120" s="18" t="s">
        <v>287</v>
      </c>
      <c r="E120" s="18" t="s">
        <v>287</v>
      </c>
      <c r="F120" s="18" t="s">
        <v>274</v>
      </c>
      <c r="G120" s="18" t="s">
        <v>275</v>
      </c>
    </row>
    <row r="121" spans="1:7" x14ac:dyDescent="0.25">
      <c r="A121" s="156">
        <v>116</v>
      </c>
      <c r="B121" s="18">
        <v>150313</v>
      </c>
      <c r="C121" s="150" t="s">
        <v>323</v>
      </c>
      <c r="D121" s="18" t="s">
        <v>287</v>
      </c>
      <c r="E121" s="18" t="s">
        <v>287</v>
      </c>
      <c r="F121" s="18" t="s">
        <v>274</v>
      </c>
      <c r="G121" s="18" t="s">
        <v>275</v>
      </c>
    </row>
    <row r="122" spans="1:7" x14ac:dyDescent="0.25">
      <c r="A122" s="156">
        <v>117</v>
      </c>
      <c r="B122" s="18">
        <v>150163</v>
      </c>
      <c r="C122" s="150" t="s">
        <v>327</v>
      </c>
      <c r="D122" s="18" t="s">
        <v>287</v>
      </c>
      <c r="E122" s="18" t="s">
        <v>287</v>
      </c>
      <c r="F122" s="18" t="s">
        <v>274</v>
      </c>
      <c r="G122" s="18" t="s">
        <v>275</v>
      </c>
    </row>
    <row r="123" spans="1:7" x14ac:dyDescent="0.25">
      <c r="A123" s="156">
        <v>118</v>
      </c>
      <c r="B123" s="18">
        <v>150254</v>
      </c>
      <c r="C123" s="150" t="s">
        <v>296</v>
      </c>
      <c r="D123" s="18" t="s">
        <v>287</v>
      </c>
      <c r="E123" s="18" t="s">
        <v>287</v>
      </c>
      <c r="F123" s="18" t="s">
        <v>274</v>
      </c>
      <c r="G123" s="18" t="s">
        <v>275</v>
      </c>
    </row>
    <row r="124" spans="1:7" x14ac:dyDescent="0.25">
      <c r="A124" s="156">
        <v>119</v>
      </c>
      <c r="C124" s="150" t="s">
        <v>328</v>
      </c>
      <c r="D124" s="18" t="s">
        <v>291</v>
      </c>
      <c r="E124" s="18" t="s">
        <v>287</v>
      </c>
      <c r="F124" s="18" t="s">
        <v>274</v>
      </c>
      <c r="G124" s="18" t="s">
        <v>275</v>
      </c>
    </row>
    <row r="125" spans="1:7" x14ac:dyDescent="0.25">
      <c r="A125" s="156">
        <v>120</v>
      </c>
      <c r="C125" s="150" t="s">
        <v>282</v>
      </c>
      <c r="D125" s="18" t="s">
        <v>36</v>
      </c>
      <c r="E125" s="158">
        <v>43693</v>
      </c>
      <c r="F125" s="18" t="s">
        <v>274</v>
      </c>
      <c r="G125" s="18" t="s">
        <v>275</v>
      </c>
    </row>
    <row r="126" spans="1:7" x14ac:dyDescent="0.25">
      <c r="A126" s="156">
        <v>121</v>
      </c>
      <c r="B126" s="18">
        <v>431</v>
      </c>
      <c r="C126" s="150" t="s">
        <v>313</v>
      </c>
      <c r="D126" s="18" t="s">
        <v>255</v>
      </c>
      <c r="E126" s="18" t="s">
        <v>287</v>
      </c>
      <c r="F126" s="18" t="s">
        <v>274</v>
      </c>
      <c r="G126" s="18" t="s">
        <v>275</v>
      </c>
    </row>
    <row r="127" spans="1:7" x14ac:dyDescent="0.25">
      <c r="A127" s="156">
        <v>122</v>
      </c>
      <c r="B127" s="18">
        <v>153020017</v>
      </c>
      <c r="C127" s="150" t="s">
        <v>329</v>
      </c>
      <c r="D127" s="18" t="s">
        <v>287</v>
      </c>
      <c r="E127" s="18" t="s">
        <v>287</v>
      </c>
      <c r="F127" s="18" t="s">
        <v>274</v>
      </c>
      <c r="G127" s="18" t="s">
        <v>275</v>
      </c>
    </row>
    <row r="128" spans="1:7" x14ac:dyDescent="0.25">
      <c r="A128" s="156">
        <v>123</v>
      </c>
      <c r="C128" s="150" t="s">
        <v>328</v>
      </c>
      <c r="D128" s="18" t="s">
        <v>287</v>
      </c>
      <c r="E128" s="18" t="s">
        <v>287</v>
      </c>
      <c r="F128" s="18" t="s">
        <v>274</v>
      </c>
      <c r="G128" s="18" t="s">
        <v>275</v>
      </c>
    </row>
    <row r="129" spans="1:8" x14ac:dyDescent="0.25">
      <c r="A129" s="156">
        <v>124</v>
      </c>
      <c r="B129" s="18">
        <v>150836</v>
      </c>
      <c r="C129" s="150" t="s">
        <v>282</v>
      </c>
      <c r="D129" s="18" t="s">
        <v>287</v>
      </c>
      <c r="E129" s="18" t="s">
        <v>287</v>
      </c>
      <c r="F129" s="18" t="s">
        <v>274</v>
      </c>
      <c r="G129" s="18" t="s">
        <v>275</v>
      </c>
    </row>
    <row r="130" spans="1:8" x14ac:dyDescent="0.25">
      <c r="A130" s="156">
        <v>125</v>
      </c>
      <c r="B130" s="18">
        <v>153030024</v>
      </c>
      <c r="C130" s="150" t="s">
        <v>45</v>
      </c>
      <c r="D130" s="18" t="s">
        <v>277</v>
      </c>
      <c r="E130" s="18" t="s">
        <v>287</v>
      </c>
      <c r="F130" s="18" t="s">
        <v>274</v>
      </c>
      <c r="G130" s="18" t="s">
        <v>275</v>
      </c>
    </row>
    <row r="131" spans="1:8" x14ac:dyDescent="0.25">
      <c r="A131" s="156">
        <v>126</v>
      </c>
      <c r="B131" s="18">
        <v>153010117</v>
      </c>
      <c r="C131" s="150" t="s">
        <v>273</v>
      </c>
      <c r="D131" s="18" t="s">
        <v>300</v>
      </c>
      <c r="E131" s="18" t="s">
        <v>287</v>
      </c>
      <c r="F131" s="18" t="s">
        <v>274</v>
      </c>
      <c r="G131" s="18" t="s">
        <v>275</v>
      </c>
    </row>
    <row r="132" spans="1:8" x14ac:dyDescent="0.25">
      <c r="A132" s="156">
        <v>127</v>
      </c>
      <c r="C132" s="150" t="s">
        <v>328</v>
      </c>
      <c r="D132" s="18" t="s">
        <v>287</v>
      </c>
      <c r="E132" s="18" t="s">
        <v>287</v>
      </c>
      <c r="F132" s="18" t="s">
        <v>274</v>
      </c>
      <c r="G132" s="18" t="s">
        <v>275</v>
      </c>
    </row>
    <row r="133" spans="1:8" x14ac:dyDescent="0.25">
      <c r="A133" s="156">
        <v>128</v>
      </c>
      <c r="C133" s="150" t="s">
        <v>331</v>
      </c>
      <c r="D133" s="18" t="s">
        <v>36</v>
      </c>
      <c r="E133" s="18" t="s">
        <v>287</v>
      </c>
      <c r="F133" s="18" t="s">
        <v>274</v>
      </c>
      <c r="G133" s="18" t="s">
        <v>275</v>
      </c>
    </row>
    <row r="134" spans="1:8" x14ac:dyDescent="0.25">
      <c r="A134" s="156">
        <v>129</v>
      </c>
      <c r="B134" s="18">
        <v>150294</v>
      </c>
      <c r="C134" s="150" t="s">
        <v>332</v>
      </c>
      <c r="D134" s="18" t="s">
        <v>258</v>
      </c>
      <c r="E134" s="18" t="s">
        <v>287</v>
      </c>
      <c r="F134" s="18" t="s">
        <v>274</v>
      </c>
      <c r="G134" s="18" t="s">
        <v>275</v>
      </c>
    </row>
    <row r="135" spans="1:8" x14ac:dyDescent="0.25">
      <c r="A135" s="156">
        <v>130</v>
      </c>
      <c r="B135" s="18">
        <v>150957</v>
      </c>
      <c r="C135" s="150" t="s">
        <v>332</v>
      </c>
      <c r="D135" s="18" t="s">
        <v>255</v>
      </c>
      <c r="E135" s="18" t="s">
        <v>287</v>
      </c>
      <c r="F135" s="18" t="s">
        <v>274</v>
      </c>
      <c r="G135" s="18" t="s">
        <v>275</v>
      </c>
    </row>
    <row r="136" spans="1:8" x14ac:dyDescent="0.25">
      <c r="A136" s="156">
        <v>131</v>
      </c>
      <c r="B136" s="18">
        <v>153040650</v>
      </c>
      <c r="C136" s="150" t="s">
        <v>289</v>
      </c>
      <c r="D136" s="18" t="s">
        <v>287</v>
      </c>
      <c r="E136" s="18" t="s">
        <v>287</v>
      </c>
      <c r="F136" s="18" t="s">
        <v>274</v>
      </c>
      <c r="G136" s="18" t="s">
        <v>275</v>
      </c>
    </row>
    <row r="137" spans="1:8" x14ac:dyDescent="0.25">
      <c r="A137" s="156">
        <v>132</v>
      </c>
      <c r="C137" s="150" t="s">
        <v>334</v>
      </c>
      <c r="D137" s="18" t="s">
        <v>287</v>
      </c>
      <c r="E137" s="18" t="s">
        <v>287</v>
      </c>
      <c r="F137" s="18" t="s">
        <v>274</v>
      </c>
      <c r="G137" s="18" t="s">
        <v>275</v>
      </c>
      <c r="H137" s="150" t="s">
        <v>342</v>
      </c>
    </row>
    <row r="138" spans="1:8" x14ac:dyDescent="0.25">
      <c r="A138" s="156">
        <v>133</v>
      </c>
      <c r="C138" s="150" t="s">
        <v>333</v>
      </c>
      <c r="D138" s="18" t="s">
        <v>335</v>
      </c>
      <c r="E138" s="18" t="s">
        <v>287</v>
      </c>
      <c r="F138" s="18" t="s">
        <v>274</v>
      </c>
      <c r="G138" s="18" t="s">
        <v>275</v>
      </c>
      <c r="H138" s="150" t="s">
        <v>342</v>
      </c>
    </row>
    <row r="139" spans="1:8" x14ac:dyDescent="0.25">
      <c r="A139" s="156">
        <v>134</v>
      </c>
      <c r="B139" s="18">
        <v>170700</v>
      </c>
      <c r="C139" s="150" t="s">
        <v>336</v>
      </c>
      <c r="D139" s="18" t="s">
        <v>287</v>
      </c>
      <c r="E139" s="18" t="s">
        <v>287</v>
      </c>
      <c r="F139" s="18" t="s">
        <v>274</v>
      </c>
      <c r="G139" s="18" t="s">
        <v>275</v>
      </c>
    </row>
    <row r="140" spans="1:8" x14ac:dyDescent="0.25">
      <c r="A140" s="156">
        <v>135</v>
      </c>
      <c r="B140" s="18">
        <v>153040601</v>
      </c>
      <c r="C140" s="150" t="s">
        <v>306</v>
      </c>
      <c r="D140" s="18" t="s">
        <v>258</v>
      </c>
      <c r="E140" s="18" t="s">
        <v>287</v>
      </c>
      <c r="F140" s="18" t="s">
        <v>274</v>
      </c>
      <c r="G140" s="18" t="s">
        <v>275</v>
      </c>
    </row>
    <row r="141" spans="1:8" x14ac:dyDescent="0.25">
      <c r="A141" s="156">
        <v>136</v>
      </c>
      <c r="B141" s="18">
        <v>190522</v>
      </c>
      <c r="C141" s="150" t="s">
        <v>337</v>
      </c>
      <c r="D141" s="18" t="s">
        <v>36</v>
      </c>
      <c r="E141" s="18" t="s">
        <v>287</v>
      </c>
      <c r="F141" s="18" t="s">
        <v>274</v>
      </c>
      <c r="G141" s="18" t="s">
        <v>275</v>
      </c>
    </row>
    <row r="142" spans="1:8" x14ac:dyDescent="0.25">
      <c r="A142" s="156">
        <v>137</v>
      </c>
      <c r="C142" s="150" t="s">
        <v>338</v>
      </c>
      <c r="D142" s="18" t="s">
        <v>36</v>
      </c>
      <c r="E142" s="18" t="s">
        <v>287</v>
      </c>
      <c r="F142" s="18" t="s">
        <v>274</v>
      </c>
      <c r="G142" s="18" t="s">
        <v>275</v>
      </c>
    </row>
    <row r="143" spans="1:8" x14ac:dyDescent="0.25">
      <c r="A143" s="156">
        <v>138</v>
      </c>
      <c r="B143" s="18">
        <v>150578</v>
      </c>
      <c r="C143" s="150" t="s">
        <v>280</v>
      </c>
      <c r="D143" s="18" t="s">
        <v>287</v>
      </c>
      <c r="E143" s="18" t="s">
        <v>287</v>
      </c>
      <c r="F143" s="18" t="s">
        <v>274</v>
      </c>
      <c r="G143" s="18" t="s">
        <v>275</v>
      </c>
    </row>
    <row r="144" spans="1:8" x14ac:dyDescent="0.25">
      <c r="A144" s="156">
        <v>139</v>
      </c>
      <c r="B144" s="18">
        <v>150831</v>
      </c>
      <c r="C144" s="150" t="s">
        <v>332</v>
      </c>
      <c r="D144" s="18" t="s">
        <v>287</v>
      </c>
      <c r="E144" s="18" t="s">
        <v>287</v>
      </c>
      <c r="F144" s="18" t="s">
        <v>274</v>
      </c>
      <c r="G144" s="18" t="s">
        <v>275</v>
      </c>
    </row>
    <row r="145" spans="1:8" x14ac:dyDescent="0.25">
      <c r="A145" s="156">
        <v>140</v>
      </c>
      <c r="B145" s="18">
        <v>150966</v>
      </c>
      <c r="C145" s="150" t="s">
        <v>332</v>
      </c>
      <c r="D145" s="18" t="s">
        <v>261</v>
      </c>
      <c r="E145" s="18" t="s">
        <v>287</v>
      </c>
      <c r="F145" s="18" t="s">
        <v>274</v>
      </c>
      <c r="G145" s="18" t="s">
        <v>275</v>
      </c>
    </row>
    <row r="146" spans="1:8" x14ac:dyDescent="0.25">
      <c r="A146" s="156">
        <v>141</v>
      </c>
      <c r="C146" s="150" t="s">
        <v>284</v>
      </c>
      <c r="D146" s="18" t="s">
        <v>291</v>
      </c>
      <c r="E146" s="18" t="s">
        <v>287</v>
      </c>
      <c r="F146" s="18" t="s">
        <v>274</v>
      </c>
      <c r="G146" s="18" t="s">
        <v>275</v>
      </c>
      <c r="H146" s="150">
        <v>2018</v>
      </c>
    </row>
    <row r="147" spans="1:8" x14ac:dyDescent="0.25">
      <c r="A147" s="156">
        <v>142</v>
      </c>
      <c r="C147" s="150" t="s">
        <v>338</v>
      </c>
      <c r="D147" s="18" t="s">
        <v>36</v>
      </c>
      <c r="E147" s="18" t="s">
        <v>287</v>
      </c>
      <c r="F147" s="18" t="s">
        <v>274</v>
      </c>
      <c r="G147" s="18" t="s">
        <v>275</v>
      </c>
      <c r="H147" s="150">
        <v>2018</v>
      </c>
    </row>
    <row r="148" spans="1:8" x14ac:dyDescent="0.25">
      <c r="A148" s="156">
        <v>143</v>
      </c>
      <c r="B148" s="18">
        <v>150504</v>
      </c>
      <c r="C148" s="150" t="s">
        <v>279</v>
      </c>
      <c r="D148" s="18" t="s">
        <v>88</v>
      </c>
      <c r="E148" s="18" t="s">
        <v>287</v>
      </c>
      <c r="F148" s="18" t="s">
        <v>274</v>
      </c>
      <c r="G148" s="18" t="s">
        <v>275</v>
      </c>
    </row>
    <row r="149" spans="1:8" x14ac:dyDescent="0.25">
      <c r="A149" s="156">
        <v>144</v>
      </c>
      <c r="B149" s="18">
        <v>150830</v>
      </c>
      <c r="C149" s="150" t="s">
        <v>340</v>
      </c>
      <c r="D149" s="18" t="s">
        <v>36</v>
      </c>
      <c r="E149" s="18" t="s">
        <v>287</v>
      </c>
      <c r="F149" s="18" t="s">
        <v>274</v>
      </c>
      <c r="G149" s="18" t="s">
        <v>275</v>
      </c>
    </row>
    <row r="150" spans="1:8" x14ac:dyDescent="0.25">
      <c r="A150" s="156">
        <v>145</v>
      </c>
      <c r="C150" s="150" t="s">
        <v>339</v>
      </c>
      <c r="D150" s="18" t="s">
        <v>287</v>
      </c>
      <c r="E150" s="18" t="s">
        <v>287</v>
      </c>
      <c r="F150" s="18" t="s">
        <v>274</v>
      </c>
      <c r="G150" s="18" t="s">
        <v>275</v>
      </c>
    </row>
    <row r="151" spans="1:8" x14ac:dyDescent="0.25">
      <c r="A151" s="156">
        <v>146</v>
      </c>
      <c r="C151" s="150" t="s">
        <v>332</v>
      </c>
      <c r="D151" s="18" t="s">
        <v>277</v>
      </c>
      <c r="E151" s="18" t="s">
        <v>287</v>
      </c>
      <c r="F151" s="18" t="s">
        <v>274</v>
      </c>
      <c r="G151" s="18" t="s">
        <v>275</v>
      </c>
      <c r="H151" s="150">
        <v>2018</v>
      </c>
    </row>
    <row r="152" spans="1:8" x14ac:dyDescent="0.25">
      <c r="A152" s="156">
        <v>147</v>
      </c>
      <c r="C152" s="150" t="s">
        <v>337</v>
      </c>
      <c r="D152" s="18" t="s">
        <v>36</v>
      </c>
      <c r="E152" s="18" t="s">
        <v>287</v>
      </c>
      <c r="F152" s="18" t="s">
        <v>274</v>
      </c>
      <c r="G152" s="18" t="s">
        <v>275</v>
      </c>
      <c r="H152" s="150">
        <v>2018</v>
      </c>
    </row>
    <row r="153" spans="1:8" x14ac:dyDescent="0.25">
      <c r="A153" s="156">
        <v>148</v>
      </c>
      <c r="B153" s="18">
        <v>9074</v>
      </c>
      <c r="C153" s="150" t="s">
        <v>279</v>
      </c>
      <c r="D153" s="18" t="s">
        <v>287</v>
      </c>
      <c r="E153" s="18" t="s">
        <v>287</v>
      </c>
      <c r="F153" s="18" t="s">
        <v>274</v>
      </c>
      <c r="G153" s="18" t="s">
        <v>275</v>
      </c>
    </row>
    <row r="154" spans="1:8" x14ac:dyDescent="0.25">
      <c r="B154" s="18">
        <v>153040667</v>
      </c>
      <c r="C154" s="150" t="s">
        <v>276</v>
      </c>
    </row>
    <row r="155" spans="1:8" x14ac:dyDescent="0.25">
      <c r="B155" s="18">
        <v>153040480</v>
      </c>
      <c r="C155" s="150" t="s">
        <v>306</v>
      </c>
      <c r="D155" s="18" t="s">
        <v>300</v>
      </c>
    </row>
    <row r="156" spans="1:8" x14ac:dyDescent="0.25">
      <c r="C156" s="150" t="s">
        <v>286</v>
      </c>
      <c r="D156" s="18" t="s">
        <v>300</v>
      </c>
    </row>
    <row r="157" spans="1:8" x14ac:dyDescent="0.25">
      <c r="C157" s="150" t="s">
        <v>289</v>
      </c>
    </row>
    <row r="158" spans="1:8" x14ac:dyDescent="0.25">
      <c r="B158" s="18" t="s">
        <v>344</v>
      </c>
      <c r="C158" s="150" t="s">
        <v>308</v>
      </c>
      <c r="D158" s="18" t="s">
        <v>1</v>
      </c>
    </row>
    <row r="159" spans="1:8" x14ac:dyDescent="0.25">
      <c r="C159" s="150" t="s">
        <v>286</v>
      </c>
      <c r="D159" s="18" t="s">
        <v>300</v>
      </c>
    </row>
    <row r="160" spans="1:8" x14ac:dyDescent="0.25">
      <c r="B160" s="18">
        <v>153040468</v>
      </c>
      <c r="C160" s="150" t="s">
        <v>306</v>
      </c>
      <c r="D160" s="18" t="s">
        <v>300</v>
      </c>
      <c r="E160" s="158">
        <v>43340</v>
      </c>
      <c r="F160" s="18" t="s">
        <v>274</v>
      </c>
      <c r="H160" s="150">
        <v>2018</v>
      </c>
    </row>
    <row r="161" spans="2:8" x14ac:dyDescent="0.25">
      <c r="C161" s="150" t="s">
        <v>306</v>
      </c>
      <c r="D161" s="18" t="s">
        <v>300</v>
      </c>
      <c r="E161" s="158">
        <v>43657</v>
      </c>
    </row>
    <row r="162" spans="2:8" x14ac:dyDescent="0.25">
      <c r="C162" s="150" t="s">
        <v>306</v>
      </c>
      <c r="D162" s="18" t="s">
        <v>300</v>
      </c>
      <c r="E162" s="158">
        <v>43433</v>
      </c>
    </row>
    <row r="163" spans="2:8" x14ac:dyDescent="0.25">
      <c r="C163" s="150" t="s">
        <v>289</v>
      </c>
      <c r="D163" s="18" t="s">
        <v>36</v>
      </c>
      <c r="E163" s="158">
        <v>43033</v>
      </c>
    </row>
    <row r="164" spans="2:8" x14ac:dyDescent="0.25">
      <c r="C164" s="150" t="s">
        <v>276</v>
      </c>
      <c r="D164" s="18" t="s">
        <v>345</v>
      </c>
      <c r="E164" s="158">
        <v>43430</v>
      </c>
    </row>
    <row r="165" spans="2:8" x14ac:dyDescent="0.25">
      <c r="B165" s="18">
        <v>153040652</v>
      </c>
      <c r="C165" s="150" t="s">
        <v>276</v>
      </c>
      <c r="D165" s="18" t="s">
        <v>300</v>
      </c>
    </row>
    <row r="166" spans="2:8" x14ac:dyDescent="0.25">
      <c r="C166" s="150" t="s">
        <v>276</v>
      </c>
      <c r="D166" s="18" t="s">
        <v>300</v>
      </c>
      <c r="E166" s="158">
        <v>43657</v>
      </c>
    </row>
    <row r="167" spans="2:8" x14ac:dyDescent="0.25">
      <c r="B167" s="18">
        <v>153040666</v>
      </c>
      <c r="C167" s="150" t="s">
        <v>276</v>
      </c>
    </row>
    <row r="168" spans="2:8" x14ac:dyDescent="0.25">
      <c r="B168" s="18">
        <v>153040653</v>
      </c>
      <c r="C168" s="150" t="s">
        <v>276</v>
      </c>
    </row>
    <row r="169" spans="2:8" x14ac:dyDescent="0.25">
      <c r="C169" s="150" t="s">
        <v>308</v>
      </c>
      <c r="E169" s="158">
        <v>44140</v>
      </c>
      <c r="H169" s="150" t="s">
        <v>346</v>
      </c>
    </row>
    <row r="170" spans="2:8" x14ac:dyDescent="0.25">
      <c r="B170" s="18">
        <v>153040669</v>
      </c>
      <c r="C170" s="150" t="s">
        <v>276</v>
      </c>
    </row>
    <row r="171" spans="2:8" x14ac:dyDescent="0.25">
      <c r="B171" s="18">
        <v>153040632</v>
      </c>
      <c r="C171" s="150" t="s">
        <v>286</v>
      </c>
    </row>
    <row r="172" spans="2:8" x14ac:dyDescent="0.25">
      <c r="B172" s="18">
        <v>153040517</v>
      </c>
      <c r="C172" s="150" t="s">
        <v>306</v>
      </c>
      <c r="D172" s="18" t="s">
        <v>347</v>
      </c>
    </row>
    <row r="173" spans="2:8" x14ac:dyDescent="0.25">
      <c r="B173" s="18">
        <v>153040658</v>
      </c>
      <c r="C173" s="150" t="s">
        <v>276</v>
      </c>
    </row>
    <row r="174" spans="2:8" x14ac:dyDescent="0.25">
      <c r="B174" s="18">
        <v>153040626</v>
      </c>
      <c r="C174" s="150" t="s">
        <v>306</v>
      </c>
    </row>
    <row r="175" spans="2:8" x14ac:dyDescent="0.25">
      <c r="B175" s="18">
        <v>153040663</v>
      </c>
      <c r="C175" s="150" t="s">
        <v>276</v>
      </c>
    </row>
    <row r="176" spans="2:8" x14ac:dyDescent="0.25">
      <c r="B176" s="18">
        <v>153040100</v>
      </c>
      <c r="C176" s="150" t="s">
        <v>276</v>
      </c>
    </row>
    <row r="177" spans="2:5" x14ac:dyDescent="0.25">
      <c r="B177" s="18" t="s">
        <v>348</v>
      </c>
      <c r="C177" s="150" t="s">
        <v>276</v>
      </c>
    </row>
    <row r="178" spans="2:5" x14ac:dyDescent="0.25">
      <c r="B178" s="18">
        <v>153040101</v>
      </c>
      <c r="C178" s="150" t="s">
        <v>306</v>
      </c>
    </row>
    <row r="179" spans="2:5" x14ac:dyDescent="0.25">
      <c r="B179" s="18">
        <v>153040649</v>
      </c>
      <c r="C179" s="150" t="s">
        <v>206</v>
      </c>
    </row>
    <row r="180" spans="2:5" x14ac:dyDescent="0.25">
      <c r="B180" s="18">
        <v>153040642</v>
      </c>
      <c r="C180" s="150" t="s">
        <v>276</v>
      </c>
    </row>
    <row r="181" spans="2:5" x14ac:dyDescent="0.25">
      <c r="B181" s="18">
        <v>153040649</v>
      </c>
      <c r="C181" s="150" t="s">
        <v>206</v>
      </c>
    </row>
    <row r="182" spans="2:5" x14ac:dyDescent="0.25">
      <c r="B182" s="162" t="s">
        <v>349</v>
      </c>
      <c r="C182" s="150" t="s">
        <v>276</v>
      </c>
    </row>
    <row r="183" spans="2:5" x14ac:dyDescent="0.25">
      <c r="C183" s="150" t="s">
        <v>276</v>
      </c>
      <c r="D183" s="18" t="s">
        <v>300</v>
      </c>
      <c r="E183" s="158">
        <v>43657</v>
      </c>
    </row>
    <row r="184" spans="2:5" x14ac:dyDescent="0.25">
      <c r="B184" s="18">
        <v>153040659</v>
      </c>
      <c r="C184" s="150" t="s">
        <v>276</v>
      </c>
    </row>
    <row r="185" spans="2:5" x14ac:dyDescent="0.25">
      <c r="B185" s="18">
        <v>153040641</v>
      </c>
      <c r="C185" s="150" t="s">
        <v>206</v>
      </c>
      <c r="D185" s="18" t="s">
        <v>350</v>
      </c>
    </row>
  </sheetData>
  <sheetProtection password="A298" sheet="1" objects="1" scenarios="1" selectLockedCells="1"/>
  <mergeCells count="1">
    <mergeCell ref="A3:G3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showGridLines="0" defaultGridColor="0" view="pageBreakPreview" colorId="0"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70"/>
  <sheetViews>
    <sheetView zoomScaleNormal="100" workbookViewId="0">
      <selection sqref="A1:C1"/>
    </sheetView>
  </sheetViews>
  <sheetFormatPr defaultColWidth="9.28515625" defaultRowHeight="15" x14ac:dyDescent="0.25"/>
  <cols>
    <col min="1" max="1" width="4" style="90" bestFit="1" customWidth="1"/>
    <col min="2" max="2" width="11" style="96" bestFit="1" customWidth="1"/>
    <col min="3" max="3" width="18.7109375" style="90" bestFit="1" customWidth="1"/>
    <col min="4" max="4" width="6.7109375" style="90" customWidth="1"/>
    <col min="5" max="5" width="24" style="92" customWidth="1"/>
    <col min="6" max="6" width="6.7109375" style="90" customWidth="1"/>
    <col min="7" max="7" width="11.42578125" style="91" customWidth="1"/>
    <col min="8" max="8" width="29.5703125" style="92" customWidth="1"/>
    <col min="9" max="9" width="6.7109375" style="90" customWidth="1"/>
    <col min="10" max="10" width="4.7109375" style="90" customWidth="1"/>
    <col min="11" max="11" width="6.5703125" style="91" customWidth="1"/>
    <col min="12" max="12" width="9.7109375" style="221" bestFit="1" customWidth="1"/>
    <col min="13" max="13" width="6.28515625" style="221" customWidth="1"/>
    <col min="14" max="14" width="9" style="221" customWidth="1"/>
    <col min="15" max="15" width="15.28515625" style="90" customWidth="1"/>
    <col min="16" max="16" width="36.7109375" style="92" customWidth="1"/>
    <col min="17" max="17" width="15.28515625" style="90" bestFit="1" customWidth="1"/>
    <col min="18" max="16384" width="9.28515625" style="90"/>
  </cols>
  <sheetData>
    <row r="1" spans="1:18" s="87" customFormat="1" ht="19.5" customHeight="1" x14ac:dyDescent="0.25">
      <c r="A1" s="412" t="s">
        <v>0</v>
      </c>
      <c r="B1" s="412"/>
      <c r="C1" s="412"/>
      <c r="D1" s="98"/>
      <c r="E1" s="214"/>
      <c r="F1" s="98"/>
      <c r="G1" s="98"/>
      <c r="H1" s="212"/>
      <c r="I1" s="100"/>
      <c r="J1" s="100"/>
      <c r="K1" s="100"/>
      <c r="L1" s="101"/>
      <c r="M1" s="101"/>
      <c r="N1" s="101"/>
      <c r="O1" s="413" t="s">
        <v>419</v>
      </c>
      <c r="P1" s="413"/>
      <c r="Q1" s="413"/>
      <c r="R1" s="413"/>
    </row>
    <row r="2" spans="1:18" s="87" customFormat="1" ht="14.65" customHeight="1" x14ac:dyDescent="0.25">
      <c r="A2" s="408" t="s">
        <v>1</v>
      </c>
      <c r="B2" s="408"/>
      <c r="C2" s="408"/>
      <c r="D2" s="100"/>
      <c r="E2" s="105"/>
      <c r="F2" s="100"/>
      <c r="G2" s="100"/>
      <c r="H2" s="213"/>
      <c r="I2" s="100"/>
      <c r="J2" s="100"/>
      <c r="K2" s="100"/>
      <c r="L2" s="101"/>
      <c r="M2" s="101"/>
      <c r="N2" s="101"/>
      <c r="O2" s="408" t="s">
        <v>371</v>
      </c>
      <c r="P2" s="408"/>
      <c r="Q2" s="408"/>
      <c r="R2" s="408"/>
    </row>
    <row r="3" spans="1:18" s="87" customFormat="1" x14ac:dyDescent="0.25">
      <c r="A3" s="414"/>
      <c r="B3" s="414"/>
      <c r="C3" s="414"/>
      <c r="D3" s="98"/>
      <c r="E3" s="215"/>
      <c r="F3" s="98"/>
      <c r="G3" s="98"/>
      <c r="H3" s="213"/>
      <c r="I3" s="100"/>
      <c r="J3" s="100"/>
      <c r="K3" s="100"/>
      <c r="L3" s="101"/>
      <c r="M3" s="101"/>
      <c r="N3" s="101"/>
      <c r="O3" s="100"/>
      <c r="P3" s="93"/>
    </row>
    <row r="4" spans="1:18" s="87" customFormat="1" ht="15.75" x14ac:dyDescent="0.25">
      <c r="A4" s="415" t="s">
        <v>2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</row>
    <row r="5" spans="1:18" s="87" customFormat="1" ht="15.75" x14ac:dyDescent="0.25">
      <c r="A5" s="397" t="s">
        <v>3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</row>
    <row r="6" spans="1:18" s="87" customFormat="1" x14ac:dyDescent="0.25">
      <c r="A6" s="102"/>
      <c r="B6" s="100"/>
      <c r="C6" s="100"/>
      <c r="D6" s="100"/>
      <c r="E6" s="105"/>
      <c r="F6" s="100"/>
      <c r="G6" s="100"/>
      <c r="H6" s="213"/>
      <c r="I6" s="100"/>
      <c r="J6" s="100"/>
      <c r="K6" s="100"/>
      <c r="L6" s="104"/>
      <c r="M6" s="104"/>
      <c r="N6" s="104"/>
      <c r="O6" s="100"/>
      <c r="P6" s="105"/>
    </row>
    <row r="7" spans="1:18" s="87" customFormat="1" ht="51" customHeight="1" x14ac:dyDescent="0.25">
      <c r="A7" s="400" t="s">
        <v>4</v>
      </c>
      <c r="B7" s="400" t="s">
        <v>5</v>
      </c>
      <c r="C7" s="409" t="s">
        <v>6</v>
      </c>
      <c r="D7" s="409" t="s">
        <v>7</v>
      </c>
      <c r="E7" s="409" t="s">
        <v>8</v>
      </c>
      <c r="F7" s="400" t="s">
        <v>9</v>
      </c>
      <c r="G7" s="409" t="s">
        <v>10</v>
      </c>
      <c r="H7" s="400" t="s">
        <v>11</v>
      </c>
      <c r="I7" s="400" t="s">
        <v>12</v>
      </c>
      <c r="J7" s="400" t="s">
        <v>13</v>
      </c>
      <c r="K7" s="400" t="s">
        <v>14</v>
      </c>
      <c r="L7" s="417" t="s">
        <v>15</v>
      </c>
      <c r="M7" s="418"/>
      <c r="N7" s="419"/>
      <c r="O7" s="400" t="s">
        <v>17</v>
      </c>
      <c r="P7" s="400" t="s">
        <v>18</v>
      </c>
      <c r="Q7" s="222"/>
    </row>
    <row r="8" spans="1:18" s="87" customFormat="1" ht="13.9" customHeight="1" x14ac:dyDescent="0.25">
      <c r="A8" s="401"/>
      <c r="B8" s="401"/>
      <c r="C8" s="410"/>
      <c r="D8" s="410"/>
      <c r="E8" s="410"/>
      <c r="F8" s="410"/>
      <c r="G8" s="410"/>
      <c r="H8" s="401"/>
      <c r="I8" s="401"/>
      <c r="J8" s="401"/>
      <c r="K8" s="401"/>
      <c r="L8" s="420" t="s">
        <v>19</v>
      </c>
      <c r="M8" s="421"/>
      <c r="N8" s="422" t="s">
        <v>20</v>
      </c>
      <c r="O8" s="401"/>
      <c r="P8" s="401"/>
      <c r="Q8" s="222"/>
    </row>
    <row r="9" spans="1:18" s="87" customFormat="1" ht="55.9" customHeight="1" x14ac:dyDescent="0.25">
      <c r="A9" s="402"/>
      <c r="B9" s="402"/>
      <c r="C9" s="411"/>
      <c r="D9" s="411"/>
      <c r="E9" s="411"/>
      <c r="F9" s="411"/>
      <c r="G9" s="411"/>
      <c r="H9" s="402"/>
      <c r="I9" s="402"/>
      <c r="J9" s="402"/>
      <c r="K9" s="402"/>
      <c r="L9" s="89" t="s">
        <v>24</v>
      </c>
      <c r="M9" s="89" t="s">
        <v>25</v>
      </c>
      <c r="N9" s="423"/>
      <c r="O9" s="402"/>
      <c r="P9" s="402"/>
      <c r="Q9" s="222"/>
    </row>
    <row r="10" spans="1:18" s="87" customFormat="1" x14ac:dyDescent="0.25">
      <c r="A10" s="403" t="s">
        <v>351</v>
      </c>
      <c r="B10" s="404"/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5"/>
      <c r="Q10" s="222"/>
    </row>
    <row r="11" spans="1:18" x14ac:dyDescent="0.25">
      <c r="A11" s="200">
        <v>1</v>
      </c>
      <c r="B11" s="223">
        <v>150447</v>
      </c>
      <c r="C11" s="200" t="s">
        <v>33</v>
      </c>
      <c r="D11" s="200" t="s">
        <v>39</v>
      </c>
      <c r="E11" s="200" t="s">
        <v>75</v>
      </c>
      <c r="F11" s="200"/>
      <c r="G11" s="224">
        <v>44224</v>
      </c>
      <c r="H11" s="200" t="s">
        <v>76</v>
      </c>
      <c r="I11" s="200"/>
      <c r="J11" s="200"/>
      <c r="K11" s="200">
        <v>2008</v>
      </c>
      <c r="L11" s="225">
        <v>8231000</v>
      </c>
      <c r="M11" s="225"/>
      <c r="N11" s="225"/>
      <c r="O11" s="200"/>
      <c r="P11" s="200" t="s">
        <v>363</v>
      </c>
      <c r="Q11" s="226"/>
    </row>
    <row r="12" spans="1:18" x14ac:dyDescent="0.25">
      <c r="A12" s="200">
        <v>2</v>
      </c>
      <c r="B12" s="206">
        <v>150483</v>
      </c>
      <c r="C12" s="201" t="s">
        <v>33</v>
      </c>
      <c r="D12" s="201" t="s">
        <v>39</v>
      </c>
      <c r="E12" s="201" t="s">
        <v>75</v>
      </c>
      <c r="F12" s="201"/>
      <c r="G12" s="207">
        <v>44224</v>
      </c>
      <c r="H12" s="201" t="s">
        <v>76</v>
      </c>
      <c r="I12" s="201"/>
      <c r="J12" s="201"/>
      <c r="K12" s="201">
        <v>2008</v>
      </c>
      <c r="L12" s="227">
        <v>8231000</v>
      </c>
      <c r="M12" s="228"/>
      <c r="N12" s="228"/>
      <c r="O12" s="201"/>
      <c r="P12" s="201" t="s">
        <v>363</v>
      </c>
      <c r="Q12" s="226"/>
    </row>
    <row r="13" spans="1:18" x14ac:dyDescent="0.25">
      <c r="A13" s="200">
        <v>3</v>
      </c>
      <c r="B13" s="202">
        <v>150875</v>
      </c>
      <c r="C13" s="203" t="s">
        <v>34</v>
      </c>
      <c r="D13" s="201" t="s">
        <v>39</v>
      </c>
      <c r="E13" s="203" t="s">
        <v>94</v>
      </c>
      <c r="F13" s="201"/>
      <c r="G13" s="204">
        <v>44259</v>
      </c>
      <c r="H13" s="203" t="s">
        <v>107</v>
      </c>
      <c r="I13" s="201"/>
      <c r="J13" s="201"/>
      <c r="K13" s="229"/>
      <c r="L13" s="228">
        <v>7008100</v>
      </c>
      <c r="M13" s="228"/>
      <c r="N13" s="228"/>
      <c r="O13" s="201"/>
      <c r="P13" s="203" t="s">
        <v>156</v>
      </c>
      <c r="Q13" s="226"/>
    </row>
    <row r="14" spans="1:18" x14ac:dyDescent="0.25">
      <c r="A14" s="200">
        <v>4</v>
      </c>
      <c r="B14" s="202">
        <v>150025</v>
      </c>
      <c r="C14" s="203" t="s">
        <v>34</v>
      </c>
      <c r="D14" s="201" t="s">
        <v>39</v>
      </c>
      <c r="E14" s="203" t="s">
        <v>255</v>
      </c>
      <c r="F14" s="201"/>
      <c r="G14" s="204">
        <v>44259</v>
      </c>
      <c r="H14" s="203" t="s">
        <v>118</v>
      </c>
      <c r="I14" s="201"/>
      <c r="J14" s="201"/>
      <c r="K14" s="229" t="s">
        <v>146</v>
      </c>
      <c r="L14" s="228">
        <v>5374600</v>
      </c>
      <c r="M14" s="228"/>
      <c r="N14" s="228"/>
      <c r="O14" s="201"/>
      <c r="P14" s="203" t="s">
        <v>157</v>
      </c>
      <c r="Q14" s="226"/>
    </row>
    <row r="15" spans="1:18" x14ac:dyDescent="0.25">
      <c r="A15" s="200">
        <v>5</v>
      </c>
      <c r="B15" s="202">
        <v>150080</v>
      </c>
      <c r="C15" s="203" t="s">
        <v>34</v>
      </c>
      <c r="D15" s="201" t="s">
        <v>39</v>
      </c>
      <c r="E15" s="203" t="s">
        <v>259</v>
      </c>
      <c r="F15" s="201"/>
      <c r="G15" s="204">
        <v>44259</v>
      </c>
      <c r="H15" s="203" t="s">
        <v>124</v>
      </c>
      <c r="I15" s="201"/>
      <c r="J15" s="201"/>
      <c r="K15" s="229" t="s">
        <v>142</v>
      </c>
      <c r="L15" s="228">
        <v>8156000</v>
      </c>
      <c r="M15" s="228"/>
      <c r="N15" s="228"/>
      <c r="O15" s="201"/>
      <c r="P15" s="203" t="s">
        <v>158</v>
      </c>
      <c r="Q15" s="226"/>
    </row>
    <row r="16" spans="1:18" x14ac:dyDescent="0.25">
      <c r="A16" s="200">
        <v>6</v>
      </c>
      <c r="B16" s="202">
        <v>150737</v>
      </c>
      <c r="C16" s="203" t="s">
        <v>80</v>
      </c>
      <c r="D16" s="201" t="s">
        <v>39</v>
      </c>
      <c r="E16" s="203" t="s">
        <v>74</v>
      </c>
      <c r="F16" s="201"/>
      <c r="G16" s="204">
        <v>44259</v>
      </c>
      <c r="H16" s="203" t="s">
        <v>116</v>
      </c>
      <c r="I16" s="201"/>
      <c r="J16" s="201"/>
      <c r="K16" s="229" t="s">
        <v>144</v>
      </c>
      <c r="L16" s="228">
        <v>8250000</v>
      </c>
      <c r="M16" s="228"/>
      <c r="N16" s="228">
        <v>3300000</v>
      </c>
      <c r="O16" s="201"/>
      <c r="P16" s="203" t="s">
        <v>154</v>
      </c>
      <c r="Q16" s="226"/>
    </row>
    <row r="17" spans="1:17" x14ac:dyDescent="0.25">
      <c r="A17" s="200">
        <v>7</v>
      </c>
      <c r="B17" s="202">
        <v>150738</v>
      </c>
      <c r="C17" s="203" t="s">
        <v>80</v>
      </c>
      <c r="D17" s="201" t="s">
        <v>39</v>
      </c>
      <c r="E17" s="203" t="s">
        <v>74</v>
      </c>
      <c r="F17" s="201"/>
      <c r="G17" s="204">
        <v>44259</v>
      </c>
      <c r="H17" s="203" t="s">
        <v>116</v>
      </c>
      <c r="I17" s="201"/>
      <c r="J17" s="201"/>
      <c r="K17" s="229" t="s">
        <v>144</v>
      </c>
      <c r="L17" s="228">
        <v>8250000</v>
      </c>
      <c r="M17" s="228"/>
      <c r="N17" s="228">
        <v>3300000</v>
      </c>
      <c r="O17" s="201"/>
      <c r="P17" s="203" t="s">
        <v>154</v>
      </c>
      <c r="Q17" s="226"/>
    </row>
    <row r="18" spans="1:17" x14ac:dyDescent="0.25">
      <c r="A18" s="200">
        <v>8</v>
      </c>
      <c r="B18" s="202">
        <v>153139</v>
      </c>
      <c r="C18" s="203" t="s">
        <v>81</v>
      </c>
      <c r="D18" s="201" t="s">
        <v>39</v>
      </c>
      <c r="E18" s="203" t="s">
        <v>74</v>
      </c>
      <c r="F18" s="201"/>
      <c r="G18" s="204">
        <v>44259</v>
      </c>
      <c r="H18" s="203" t="s">
        <v>117</v>
      </c>
      <c r="I18" s="201"/>
      <c r="J18" s="201"/>
      <c r="K18" s="229" t="s">
        <v>144</v>
      </c>
      <c r="L18" s="228">
        <v>6072000</v>
      </c>
      <c r="M18" s="228"/>
      <c r="N18" s="228">
        <v>2428800</v>
      </c>
      <c r="O18" s="201"/>
      <c r="P18" s="203" t="s">
        <v>154</v>
      </c>
      <c r="Q18" s="226"/>
    </row>
    <row r="19" spans="1:17" x14ac:dyDescent="0.25">
      <c r="A19" s="200">
        <v>9</v>
      </c>
      <c r="B19" s="202">
        <v>150963</v>
      </c>
      <c r="C19" s="203" t="s">
        <v>33</v>
      </c>
      <c r="D19" s="201" t="s">
        <v>39</v>
      </c>
      <c r="E19" s="203" t="s">
        <v>59</v>
      </c>
      <c r="F19" s="201"/>
      <c r="G19" s="204">
        <v>44259</v>
      </c>
      <c r="H19" s="203"/>
      <c r="I19" s="201"/>
      <c r="J19" s="201"/>
      <c r="K19" s="229"/>
      <c r="L19" s="228">
        <v>9979000</v>
      </c>
      <c r="M19" s="228"/>
      <c r="N19" s="228"/>
      <c r="O19" s="201"/>
      <c r="P19" s="203" t="s">
        <v>153</v>
      </c>
      <c r="Q19" s="226"/>
    </row>
    <row r="20" spans="1:17" x14ac:dyDescent="0.25">
      <c r="A20" s="200">
        <v>10</v>
      </c>
      <c r="B20" s="202">
        <v>170737</v>
      </c>
      <c r="C20" s="203" t="s">
        <v>33</v>
      </c>
      <c r="D20" s="201" t="s">
        <v>39</v>
      </c>
      <c r="E20" s="203" t="s">
        <v>59</v>
      </c>
      <c r="F20" s="201"/>
      <c r="G20" s="204">
        <v>44259</v>
      </c>
      <c r="H20" s="203"/>
      <c r="I20" s="201"/>
      <c r="J20" s="201"/>
      <c r="K20" s="229" t="s">
        <v>143</v>
      </c>
      <c r="L20" s="228">
        <v>7650000</v>
      </c>
      <c r="M20" s="228"/>
      <c r="N20" s="228"/>
      <c r="O20" s="201"/>
      <c r="P20" s="203" t="s">
        <v>153</v>
      </c>
      <c r="Q20" s="226"/>
    </row>
    <row r="21" spans="1:17" x14ac:dyDescent="0.25">
      <c r="A21" s="200">
        <v>11</v>
      </c>
      <c r="B21" s="202">
        <v>170738</v>
      </c>
      <c r="C21" s="203" t="s">
        <v>33</v>
      </c>
      <c r="D21" s="201" t="s">
        <v>39</v>
      </c>
      <c r="E21" s="203" t="s">
        <v>59</v>
      </c>
      <c r="F21" s="201"/>
      <c r="G21" s="204">
        <v>44259</v>
      </c>
      <c r="H21" s="203"/>
      <c r="I21" s="201"/>
      <c r="J21" s="201"/>
      <c r="K21" s="229" t="s">
        <v>142</v>
      </c>
      <c r="L21" s="228">
        <v>9115000</v>
      </c>
      <c r="M21" s="228"/>
      <c r="N21" s="228"/>
      <c r="O21" s="201"/>
      <c r="P21" s="203" t="s">
        <v>153</v>
      </c>
      <c r="Q21" s="226"/>
    </row>
    <row r="22" spans="1:17" x14ac:dyDescent="0.25">
      <c r="A22" s="200">
        <v>12</v>
      </c>
      <c r="B22" s="202">
        <v>150417</v>
      </c>
      <c r="C22" s="203" t="s">
        <v>33</v>
      </c>
      <c r="D22" s="201" t="s">
        <v>39</v>
      </c>
      <c r="E22" s="203" t="s">
        <v>74</v>
      </c>
      <c r="F22" s="201"/>
      <c r="G22" s="204">
        <v>44259</v>
      </c>
      <c r="H22" s="203" t="s">
        <v>108</v>
      </c>
      <c r="I22" s="201"/>
      <c r="J22" s="201"/>
      <c r="K22" s="229" t="s">
        <v>144</v>
      </c>
      <c r="L22" s="228">
        <v>7788000</v>
      </c>
      <c r="M22" s="228"/>
      <c r="N22" s="228">
        <v>3115200</v>
      </c>
      <c r="O22" s="201"/>
      <c r="P22" s="203" t="s">
        <v>154</v>
      </c>
      <c r="Q22" s="226"/>
    </row>
    <row r="23" spans="1:17" x14ac:dyDescent="0.25">
      <c r="A23" s="200">
        <v>13</v>
      </c>
      <c r="B23" s="202">
        <v>150145</v>
      </c>
      <c r="C23" s="203" t="s">
        <v>33</v>
      </c>
      <c r="D23" s="201" t="s">
        <v>39</v>
      </c>
      <c r="E23" s="203" t="s">
        <v>91</v>
      </c>
      <c r="F23" s="201"/>
      <c r="G23" s="204">
        <v>44259</v>
      </c>
      <c r="H23" s="203" t="s">
        <v>114</v>
      </c>
      <c r="I23" s="201"/>
      <c r="J23" s="201"/>
      <c r="K23" s="229" t="s">
        <v>142</v>
      </c>
      <c r="L23" s="228">
        <v>9250000</v>
      </c>
      <c r="M23" s="228"/>
      <c r="N23" s="228"/>
      <c r="O23" s="201"/>
      <c r="P23" s="203" t="s">
        <v>155</v>
      </c>
      <c r="Q23" s="226"/>
    </row>
    <row r="24" spans="1:17" x14ac:dyDescent="0.25">
      <c r="A24" s="200">
        <v>14</v>
      </c>
      <c r="B24" s="202">
        <v>170674</v>
      </c>
      <c r="C24" s="203" t="s">
        <v>33</v>
      </c>
      <c r="D24" s="201" t="s">
        <v>39</v>
      </c>
      <c r="E24" s="203" t="s">
        <v>91</v>
      </c>
      <c r="F24" s="201"/>
      <c r="G24" s="204">
        <v>44259</v>
      </c>
      <c r="H24" s="203" t="s">
        <v>105</v>
      </c>
      <c r="I24" s="201"/>
      <c r="J24" s="201"/>
      <c r="K24" s="229" t="s">
        <v>145</v>
      </c>
      <c r="L24" s="228">
        <v>12980000</v>
      </c>
      <c r="M24" s="228"/>
      <c r="N24" s="228"/>
      <c r="O24" s="201"/>
      <c r="P24" s="203" t="s">
        <v>155</v>
      </c>
      <c r="Q24" s="226"/>
    </row>
    <row r="25" spans="1:17" x14ac:dyDescent="0.25">
      <c r="A25" s="200">
        <v>15</v>
      </c>
      <c r="B25" s="202">
        <v>150262</v>
      </c>
      <c r="C25" s="203" t="s">
        <v>33</v>
      </c>
      <c r="D25" s="201" t="s">
        <v>39</v>
      </c>
      <c r="E25" s="203" t="s">
        <v>255</v>
      </c>
      <c r="F25" s="201"/>
      <c r="G25" s="205">
        <v>44259</v>
      </c>
      <c r="H25" s="203" t="s">
        <v>105</v>
      </c>
      <c r="I25" s="201"/>
      <c r="J25" s="201"/>
      <c r="K25" s="229" t="s">
        <v>139</v>
      </c>
      <c r="L25" s="228">
        <v>12980000</v>
      </c>
      <c r="M25" s="228"/>
      <c r="N25" s="228"/>
      <c r="O25" s="201"/>
      <c r="P25" s="203" t="s">
        <v>157</v>
      </c>
      <c r="Q25" s="226"/>
    </row>
    <row r="26" spans="1:17" x14ac:dyDescent="0.25">
      <c r="A26" s="200">
        <v>16</v>
      </c>
      <c r="B26" s="202">
        <v>150616</v>
      </c>
      <c r="C26" s="203" t="s">
        <v>33</v>
      </c>
      <c r="D26" s="201" t="s">
        <v>39</v>
      </c>
      <c r="E26" s="203" t="s">
        <v>255</v>
      </c>
      <c r="F26" s="201"/>
      <c r="G26" s="205">
        <v>44259</v>
      </c>
      <c r="H26" s="203" t="s">
        <v>119</v>
      </c>
      <c r="I26" s="201"/>
      <c r="J26" s="201"/>
      <c r="K26" s="229" t="s">
        <v>147</v>
      </c>
      <c r="L26" s="228">
        <v>9395100</v>
      </c>
      <c r="M26" s="228"/>
      <c r="N26" s="228">
        <v>1879200</v>
      </c>
      <c r="O26" s="201"/>
      <c r="P26" s="203" t="s">
        <v>157</v>
      </c>
      <c r="Q26" s="226"/>
    </row>
    <row r="27" spans="1:17" x14ac:dyDescent="0.25">
      <c r="A27" s="200">
        <v>17</v>
      </c>
      <c r="B27" s="202">
        <v>150868</v>
      </c>
      <c r="C27" s="203" t="s">
        <v>33</v>
      </c>
      <c r="D27" s="201" t="s">
        <v>39</v>
      </c>
      <c r="E27" s="203" t="s">
        <v>255</v>
      </c>
      <c r="F27" s="201"/>
      <c r="G27" s="204">
        <v>44259</v>
      </c>
      <c r="H27" s="203" t="s">
        <v>120</v>
      </c>
      <c r="I27" s="201"/>
      <c r="J27" s="201"/>
      <c r="K27" s="229"/>
      <c r="L27" s="228">
        <v>6725001</v>
      </c>
      <c r="M27" s="228"/>
      <c r="N27" s="228"/>
      <c r="O27" s="201"/>
      <c r="P27" s="203" t="s">
        <v>157</v>
      </c>
      <c r="Q27" s="226"/>
    </row>
    <row r="28" spans="1:17" x14ac:dyDescent="0.25">
      <c r="A28" s="200">
        <v>18</v>
      </c>
      <c r="B28" s="202">
        <v>150970</v>
      </c>
      <c r="C28" s="203" t="s">
        <v>33</v>
      </c>
      <c r="D28" s="201" t="s">
        <v>39</v>
      </c>
      <c r="E28" s="203" t="s">
        <v>255</v>
      </c>
      <c r="F28" s="201"/>
      <c r="G28" s="204">
        <v>44259</v>
      </c>
      <c r="H28" s="203" t="s">
        <v>121</v>
      </c>
      <c r="I28" s="201"/>
      <c r="J28" s="201"/>
      <c r="K28" s="229"/>
      <c r="L28" s="228">
        <v>10450000</v>
      </c>
      <c r="M28" s="228"/>
      <c r="N28" s="228"/>
      <c r="O28" s="201"/>
      <c r="P28" s="203" t="s">
        <v>157</v>
      </c>
      <c r="Q28" s="226"/>
    </row>
    <row r="29" spans="1:17" x14ac:dyDescent="0.25">
      <c r="A29" s="200">
        <v>19</v>
      </c>
      <c r="B29" s="202">
        <v>150971</v>
      </c>
      <c r="C29" s="203" t="s">
        <v>33</v>
      </c>
      <c r="D29" s="201" t="s">
        <v>39</v>
      </c>
      <c r="E29" s="203" t="s">
        <v>255</v>
      </c>
      <c r="F29" s="201"/>
      <c r="G29" s="204">
        <v>44259</v>
      </c>
      <c r="H29" s="203" t="s">
        <v>120</v>
      </c>
      <c r="I29" s="201"/>
      <c r="J29" s="201"/>
      <c r="K29" s="229"/>
      <c r="L29" s="228">
        <v>10450000</v>
      </c>
      <c r="M29" s="228"/>
      <c r="N29" s="228"/>
      <c r="O29" s="201"/>
      <c r="P29" s="203" t="s">
        <v>157</v>
      </c>
      <c r="Q29" s="226"/>
    </row>
    <row r="30" spans="1:17" x14ac:dyDescent="0.25">
      <c r="A30" s="200">
        <v>20</v>
      </c>
      <c r="B30" s="202">
        <v>190538</v>
      </c>
      <c r="C30" s="203" t="s">
        <v>33</v>
      </c>
      <c r="D30" s="201" t="s">
        <v>39</v>
      </c>
      <c r="E30" s="203" t="s">
        <v>255</v>
      </c>
      <c r="F30" s="201"/>
      <c r="G30" s="204">
        <v>44259</v>
      </c>
      <c r="H30" s="203" t="s">
        <v>122</v>
      </c>
      <c r="I30" s="201"/>
      <c r="J30" s="201"/>
      <c r="K30" s="229" t="s">
        <v>148</v>
      </c>
      <c r="L30" s="228">
        <v>8990000</v>
      </c>
      <c r="M30" s="228"/>
      <c r="N30" s="228">
        <v>1798000</v>
      </c>
      <c r="O30" s="201"/>
      <c r="P30" s="203" t="s">
        <v>157</v>
      </c>
      <c r="Q30" s="226"/>
    </row>
    <row r="31" spans="1:17" x14ac:dyDescent="0.25">
      <c r="A31" s="200">
        <v>21</v>
      </c>
      <c r="B31" s="202">
        <v>150003</v>
      </c>
      <c r="C31" s="203" t="s">
        <v>33</v>
      </c>
      <c r="D31" s="201" t="s">
        <v>39</v>
      </c>
      <c r="E31" s="203" t="s">
        <v>259</v>
      </c>
      <c r="F31" s="201"/>
      <c r="G31" s="204">
        <v>44259</v>
      </c>
      <c r="H31" s="203" t="s">
        <v>123</v>
      </c>
      <c r="I31" s="201"/>
      <c r="J31" s="201"/>
      <c r="K31" s="229" t="s">
        <v>141</v>
      </c>
      <c r="L31" s="228">
        <v>8267175</v>
      </c>
      <c r="M31" s="228"/>
      <c r="N31" s="228"/>
      <c r="O31" s="201"/>
      <c r="P31" s="203" t="s">
        <v>158</v>
      </c>
      <c r="Q31" s="226"/>
    </row>
    <row r="32" spans="1:17" x14ac:dyDescent="0.25">
      <c r="A32" s="200">
        <v>22</v>
      </c>
      <c r="B32" s="202">
        <v>150230</v>
      </c>
      <c r="C32" s="203" t="s">
        <v>33</v>
      </c>
      <c r="D32" s="201" t="s">
        <v>39</v>
      </c>
      <c r="E32" s="203" t="s">
        <v>259</v>
      </c>
      <c r="F32" s="201"/>
      <c r="G32" s="204">
        <v>44259</v>
      </c>
      <c r="H32" s="203" t="s">
        <v>125</v>
      </c>
      <c r="I32" s="201"/>
      <c r="J32" s="201"/>
      <c r="K32" s="229" t="s">
        <v>142</v>
      </c>
      <c r="L32" s="228">
        <v>8200000</v>
      </c>
      <c r="M32" s="228"/>
      <c r="N32" s="228"/>
      <c r="O32" s="201"/>
      <c r="P32" s="203" t="s">
        <v>158</v>
      </c>
      <c r="Q32" s="226"/>
    </row>
    <row r="33" spans="1:17" x14ac:dyDescent="0.25">
      <c r="A33" s="200">
        <v>23</v>
      </c>
      <c r="B33" s="202">
        <v>150016</v>
      </c>
      <c r="C33" s="203" t="s">
        <v>34</v>
      </c>
      <c r="D33" s="201" t="s">
        <v>39</v>
      </c>
      <c r="E33" s="203" t="s">
        <v>36</v>
      </c>
      <c r="F33" s="201"/>
      <c r="G33" s="204">
        <v>44266</v>
      </c>
      <c r="H33" s="203" t="s">
        <v>128</v>
      </c>
      <c r="I33" s="201"/>
      <c r="J33" s="201"/>
      <c r="K33" s="229" t="s">
        <v>149</v>
      </c>
      <c r="L33" s="228">
        <v>5632000</v>
      </c>
      <c r="M33" s="228"/>
      <c r="N33" s="228"/>
      <c r="O33" s="201"/>
      <c r="P33" s="203" t="s">
        <v>162</v>
      </c>
      <c r="Q33" s="226"/>
    </row>
    <row r="34" spans="1:17" x14ac:dyDescent="0.25">
      <c r="A34" s="200">
        <v>24</v>
      </c>
      <c r="B34" s="202">
        <v>150914</v>
      </c>
      <c r="C34" s="203" t="s">
        <v>34</v>
      </c>
      <c r="D34" s="201" t="s">
        <v>39</v>
      </c>
      <c r="E34" s="203" t="s">
        <v>36</v>
      </c>
      <c r="F34" s="201"/>
      <c r="G34" s="204">
        <v>44266</v>
      </c>
      <c r="H34" s="203" t="s">
        <v>130</v>
      </c>
      <c r="I34" s="201"/>
      <c r="J34" s="201"/>
      <c r="K34" s="229"/>
      <c r="L34" s="228">
        <v>7977200</v>
      </c>
      <c r="M34" s="228"/>
      <c r="N34" s="228"/>
      <c r="O34" s="201"/>
      <c r="P34" s="203" t="s">
        <v>162</v>
      </c>
      <c r="Q34" s="226"/>
    </row>
    <row r="35" spans="1:17" x14ac:dyDescent="0.25">
      <c r="A35" s="200">
        <v>25</v>
      </c>
      <c r="B35" s="202">
        <v>160145</v>
      </c>
      <c r="C35" s="203" t="s">
        <v>34</v>
      </c>
      <c r="D35" s="201" t="s">
        <v>39</v>
      </c>
      <c r="E35" s="203" t="s">
        <v>36</v>
      </c>
      <c r="F35" s="201"/>
      <c r="G35" s="204">
        <v>44266</v>
      </c>
      <c r="H35" s="203" t="s">
        <v>370</v>
      </c>
      <c r="I35" s="201"/>
      <c r="J35" s="201"/>
      <c r="K35" s="229" t="s">
        <v>148</v>
      </c>
      <c r="L35" s="228">
        <v>11896500</v>
      </c>
      <c r="M35" s="228"/>
      <c r="N35" s="228">
        <v>4758600</v>
      </c>
      <c r="O35" s="201"/>
      <c r="P35" s="203" t="s">
        <v>162</v>
      </c>
      <c r="Q35" s="226"/>
    </row>
    <row r="36" spans="1:17" x14ac:dyDescent="0.25">
      <c r="A36" s="200">
        <v>26</v>
      </c>
      <c r="B36" s="202">
        <v>160210</v>
      </c>
      <c r="C36" s="203" t="s">
        <v>34</v>
      </c>
      <c r="D36" s="201" t="s">
        <v>39</v>
      </c>
      <c r="E36" s="203" t="s">
        <v>36</v>
      </c>
      <c r="F36" s="201"/>
      <c r="G36" s="204">
        <v>44266</v>
      </c>
      <c r="H36" s="203" t="s">
        <v>370</v>
      </c>
      <c r="I36" s="201"/>
      <c r="J36" s="201"/>
      <c r="K36" s="229" t="s">
        <v>148</v>
      </c>
      <c r="L36" s="228">
        <v>11770000</v>
      </c>
      <c r="M36" s="228"/>
      <c r="N36" s="228">
        <v>4708000</v>
      </c>
      <c r="O36" s="201"/>
      <c r="P36" s="203" t="s">
        <v>162</v>
      </c>
      <c r="Q36" s="226"/>
    </row>
    <row r="37" spans="1:17" x14ac:dyDescent="0.25">
      <c r="A37" s="200">
        <v>27</v>
      </c>
      <c r="B37" s="202">
        <v>160234</v>
      </c>
      <c r="C37" s="203" t="s">
        <v>34</v>
      </c>
      <c r="D37" s="201" t="s">
        <v>39</v>
      </c>
      <c r="E37" s="203" t="s">
        <v>36</v>
      </c>
      <c r="F37" s="201"/>
      <c r="G37" s="204">
        <v>44266</v>
      </c>
      <c r="H37" s="203" t="s">
        <v>370</v>
      </c>
      <c r="I37" s="201"/>
      <c r="J37" s="201"/>
      <c r="K37" s="229" t="s">
        <v>148</v>
      </c>
      <c r="L37" s="228">
        <v>11330000</v>
      </c>
      <c r="M37" s="228"/>
      <c r="N37" s="228">
        <v>4532000</v>
      </c>
      <c r="O37" s="201"/>
      <c r="P37" s="203" t="s">
        <v>162</v>
      </c>
      <c r="Q37" s="226"/>
    </row>
    <row r="38" spans="1:17" x14ac:dyDescent="0.25">
      <c r="A38" s="200">
        <v>28</v>
      </c>
      <c r="B38" s="202">
        <v>150423</v>
      </c>
      <c r="C38" s="203" t="s">
        <v>33</v>
      </c>
      <c r="D38" s="201" t="s">
        <v>39</v>
      </c>
      <c r="E38" s="203" t="s">
        <v>36</v>
      </c>
      <c r="F38" s="201"/>
      <c r="G38" s="204">
        <v>44266</v>
      </c>
      <c r="H38" s="203" t="s">
        <v>129</v>
      </c>
      <c r="I38" s="201"/>
      <c r="J38" s="201"/>
      <c r="K38" s="229" t="s">
        <v>139</v>
      </c>
      <c r="L38" s="228">
        <v>12980000</v>
      </c>
      <c r="M38" s="228"/>
      <c r="N38" s="228"/>
      <c r="O38" s="201"/>
      <c r="P38" s="203" t="s">
        <v>162</v>
      </c>
      <c r="Q38" s="226"/>
    </row>
    <row r="39" spans="1:17" x14ac:dyDescent="0.25">
      <c r="A39" s="200">
        <v>29</v>
      </c>
      <c r="B39" s="202">
        <v>150693</v>
      </c>
      <c r="C39" s="203" t="s">
        <v>33</v>
      </c>
      <c r="D39" s="201" t="s">
        <v>39</v>
      </c>
      <c r="E39" s="203" t="s">
        <v>36</v>
      </c>
      <c r="F39" s="201"/>
      <c r="G39" s="204">
        <v>44266</v>
      </c>
      <c r="H39" s="203" t="s">
        <v>119</v>
      </c>
      <c r="I39" s="201"/>
      <c r="J39" s="201"/>
      <c r="K39" s="229" t="s">
        <v>147</v>
      </c>
      <c r="L39" s="228">
        <v>9395100</v>
      </c>
      <c r="M39" s="228"/>
      <c r="N39" s="228">
        <v>1879020</v>
      </c>
      <c r="O39" s="201"/>
      <c r="P39" s="203" t="s">
        <v>162</v>
      </c>
      <c r="Q39" s="226"/>
    </row>
    <row r="40" spans="1:17" x14ac:dyDescent="0.25">
      <c r="A40" s="200">
        <v>30</v>
      </c>
      <c r="B40" s="202">
        <v>150367</v>
      </c>
      <c r="C40" s="203" t="s">
        <v>34</v>
      </c>
      <c r="D40" s="201" t="s">
        <v>39</v>
      </c>
      <c r="E40" s="203" t="s">
        <v>97</v>
      </c>
      <c r="F40" s="201"/>
      <c r="G40" s="204">
        <v>44267</v>
      </c>
      <c r="H40" s="203" t="s">
        <v>107</v>
      </c>
      <c r="I40" s="201"/>
      <c r="J40" s="201"/>
      <c r="K40" s="229" t="s">
        <v>147</v>
      </c>
      <c r="L40" s="228">
        <v>6014800</v>
      </c>
      <c r="M40" s="228"/>
      <c r="N40" s="228">
        <v>1202960</v>
      </c>
      <c r="O40" s="201"/>
      <c r="P40" s="203" t="s">
        <v>161</v>
      </c>
      <c r="Q40" s="226"/>
    </row>
    <row r="41" spans="1:17" x14ac:dyDescent="0.25">
      <c r="A41" s="200">
        <v>31</v>
      </c>
      <c r="B41" s="202">
        <v>150870</v>
      </c>
      <c r="C41" s="203" t="s">
        <v>34</v>
      </c>
      <c r="D41" s="201" t="s">
        <v>39</v>
      </c>
      <c r="E41" s="203" t="s">
        <v>97</v>
      </c>
      <c r="F41" s="201"/>
      <c r="G41" s="204">
        <v>44267</v>
      </c>
      <c r="H41" s="203" t="s">
        <v>107</v>
      </c>
      <c r="I41" s="201"/>
      <c r="J41" s="201"/>
      <c r="K41" s="229"/>
      <c r="L41" s="228">
        <v>7008100</v>
      </c>
      <c r="M41" s="228"/>
      <c r="N41" s="228"/>
      <c r="O41" s="201"/>
      <c r="P41" s="203"/>
      <c r="Q41" s="226"/>
    </row>
    <row r="42" spans="1:17" x14ac:dyDescent="0.25">
      <c r="A42" s="200">
        <v>32</v>
      </c>
      <c r="B42" s="202">
        <v>150568</v>
      </c>
      <c r="C42" s="203" t="s">
        <v>33</v>
      </c>
      <c r="D42" s="201" t="s">
        <v>39</v>
      </c>
      <c r="E42" s="203" t="s">
        <v>94</v>
      </c>
      <c r="F42" s="201"/>
      <c r="G42" s="204">
        <v>44267</v>
      </c>
      <c r="H42" s="203" t="s">
        <v>108</v>
      </c>
      <c r="I42" s="201"/>
      <c r="J42" s="201"/>
      <c r="K42" s="229" t="s">
        <v>144</v>
      </c>
      <c r="L42" s="228">
        <v>6490000</v>
      </c>
      <c r="M42" s="228"/>
      <c r="N42" s="228">
        <v>2596000</v>
      </c>
      <c r="O42" s="201"/>
      <c r="P42" s="203" t="s">
        <v>159</v>
      </c>
      <c r="Q42" s="226"/>
    </row>
    <row r="43" spans="1:17" x14ac:dyDescent="0.25">
      <c r="A43" s="200">
        <v>33</v>
      </c>
      <c r="B43" s="202">
        <v>150671</v>
      </c>
      <c r="C43" s="203" t="s">
        <v>33</v>
      </c>
      <c r="D43" s="201" t="s">
        <v>39</v>
      </c>
      <c r="E43" s="203" t="s">
        <v>94</v>
      </c>
      <c r="F43" s="201"/>
      <c r="G43" s="204">
        <v>44267</v>
      </c>
      <c r="H43" s="203" t="s">
        <v>108</v>
      </c>
      <c r="I43" s="201"/>
      <c r="J43" s="201"/>
      <c r="K43" s="229" t="s">
        <v>144</v>
      </c>
      <c r="L43" s="228">
        <v>6490000</v>
      </c>
      <c r="M43" s="228"/>
      <c r="N43" s="228">
        <v>2596000</v>
      </c>
      <c r="O43" s="201"/>
      <c r="P43" s="203" t="s">
        <v>159</v>
      </c>
      <c r="Q43" s="226"/>
    </row>
    <row r="44" spans="1:17" x14ac:dyDescent="0.25">
      <c r="A44" s="200">
        <v>34</v>
      </c>
      <c r="B44" s="202">
        <v>150345</v>
      </c>
      <c r="C44" s="203" t="s">
        <v>33</v>
      </c>
      <c r="D44" s="201" t="s">
        <v>39</v>
      </c>
      <c r="E44" s="203" t="s">
        <v>97</v>
      </c>
      <c r="F44" s="201"/>
      <c r="G44" s="204">
        <v>44267</v>
      </c>
      <c r="H44" s="203" t="s">
        <v>126</v>
      </c>
      <c r="I44" s="201"/>
      <c r="J44" s="201"/>
      <c r="K44" s="229" t="s">
        <v>143</v>
      </c>
      <c r="L44" s="228">
        <v>7900000</v>
      </c>
      <c r="M44" s="228"/>
      <c r="N44" s="228"/>
      <c r="O44" s="201"/>
      <c r="P44" s="203" t="s">
        <v>160</v>
      </c>
      <c r="Q44" s="226"/>
    </row>
    <row r="45" spans="1:17" x14ac:dyDescent="0.25">
      <c r="A45" s="200">
        <v>35</v>
      </c>
      <c r="B45" s="202">
        <v>150422</v>
      </c>
      <c r="C45" s="203" t="s">
        <v>33</v>
      </c>
      <c r="D45" s="201" t="s">
        <v>39</v>
      </c>
      <c r="E45" s="203" t="s">
        <v>97</v>
      </c>
      <c r="F45" s="201"/>
      <c r="G45" s="204">
        <v>44267</v>
      </c>
      <c r="H45" s="203" t="s">
        <v>127</v>
      </c>
      <c r="I45" s="201"/>
      <c r="J45" s="201"/>
      <c r="K45" s="229" t="s">
        <v>139</v>
      </c>
      <c r="L45" s="228">
        <v>12980000</v>
      </c>
      <c r="M45" s="228"/>
      <c r="N45" s="228"/>
      <c r="O45" s="201"/>
      <c r="P45" s="203" t="s">
        <v>161</v>
      </c>
      <c r="Q45" s="226"/>
    </row>
    <row r="46" spans="1:17" x14ac:dyDescent="0.25">
      <c r="A46" s="200">
        <v>36</v>
      </c>
      <c r="B46" s="202">
        <v>150432</v>
      </c>
      <c r="C46" s="203" t="s">
        <v>33</v>
      </c>
      <c r="D46" s="201" t="s">
        <v>39</v>
      </c>
      <c r="E46" s="203" t="s">
        <v>97</v>
      </c>
      <c r="F46" s="201"/>
      <c r="G46" s="204">
        <v>44267</v>
      </c>
      <c r="H46" s="203" t="s">
        <v>127</v>
      </c>
      <c r="I46" s="201"/>
      <c r="J46" s="201"/>
      <c r="K46" s="229" t="s">
        <v>139</v>
      </c>
      <c r="L46" s="228">
        <v>12980000</v>
      </c>
      <c r="M46" s="228"/>
      <c r="N46" s="228"/>
      <c r="O46" s="201"/>
      <c r="P46" s="203" t="s">
        <v>161</v>
      </c>
      <c r="Q46" s="226"/>
    </row>
    <row r="47" spans="1:17" x14ac:dyDescent="0.25">
      <c r="A47" s="200">
        <v>37</v>
      </c>
      <c r="B47" s="202">
        <v>150620</v>
      </c>
      <c r="C47" s="203" t="s">
        <v>33</v>
      </c>
      <c r="D47" s="201" t="s">
        <v>39</v>
      </c>
      <c r="E47" s="203" t="s">
        <v>97</v>
      </c>
      <c r="F47" s="201"/>
      <c r="G47" s="204">
        <v>44267</v>
      </c>
      <c r="H47" s="203" t="s">
        <v>119</v>
      </c>
      <c r="I47" s="201"/>
      <c r="J47" s="201"/>
      <c r="K47" s="229" t="s">
        <v>147</v>
      </c>
      <c r="L47" s="228">
        <v>9395100</v>
      </c>
      <c r="M47" s="228"/>
      <c r="N47" s="228">
        <v>1879020</v>
      </c>
      <c r="O47" s="201"/>
      <c r="P47" s="203" t="s">
        <v>161</v>
      </c>
      <c r="Q47" s="226"/>
    </row>
    <row r="48" spans="1:17" x14ac:dyDescent="0.25">
      <c r="A48" s="200">
        <v>38</v>
      </c>
      <c r="B48" s="202">
        <v>150157</v>
      </c>
      <c r="C48" s="203" t="s">
        <v>33</v>
      </c>
      <c r="D48" s="201" t="s">
        <v>39</v>
      </c>
      <c r="E48" s="203" t="s">
        <v>261</v>
      </c>
      <c r="F48" s="201"/>
      <c r="G48" s="204">
        <v>44271</v>
      </c>
      <c r="H48" s="203" t="s">
        <v>123</v>
      </c>
      <c r="I48" s="201"/>
      <c r="J48" s="201"/>
      <c r="K48" s="229" t="s">
        <v>141</v>
      </c>
      <c r="L48" s="228">
        <v>8267175</v>
      </c>
      <c r="M48" s="228"/>
      <c r="N48" s="228"/>
      <c r="O48" s="201"/>
      <c r="P48" s="203" t="s">
        <v>163</v>
      </c>
      <c r="Q48" s="226"/>
    </row>
    <row r="49" spans="1:17" x14ac:dyDescent="0.25">
      <c r="A49" s="200">
        <v>39</v>
      </c>
      <c r="B49" s="202">
        <v>170673</v>
      </c>
      <c r="C49" s="203" t="s">
        <v>33</v>
      </c>
      <c r="D49" s="201" t="s">
        <v>39</v>
      </c>
      <c r="E49" s="203" t="s">
        <v>91</v>
      </c>
      <c r="F49" s="201"/>
      <c r="G49" s="204">
        <v>44279</v>
      </c>
      <c r="H49" s="203" t="s">
        <v>105</v>
      </c>
      <c r="I49" s="201"/>
      <c r="J49" s="201"/>
      <c r="K49" s="229" t="s">
        <v>145</v>
      </c>
      <c r="L49" s="228">
        <v>12980000</v>
      </c>
      <c r="M49" s="228"/>
      <c r="N49" s="228"/>
      <c r="O49" s="201"/>
      <c r="P49" s="203" t="s">
        <v>164</v>
      </c>
      <c r="Q49" s="226"/>
    </row>
    <row r="50" spans="1:17" x14ac:dyDescent="0.25">
      <c r="A50" s="200">
        <v>40</v>
      </c>
      <c r="B50" s="202">
        <v>150831</v>
      </c>
      <c r="C50" s="203" t="s">
        <v>48</v>
      </c>
      <c r="D50" s="201" t="s">
        <v>39</v>
      </c>
      <c r="E50" s="203" t="s">
        <v>36</v>
      </c>
      <c r="F50" s="201"/>
      <c r="G50" s="204">
        <v>44280</v>
      </c>
      <c r="H50" s="203" t="s">
        <v>132</v>
      </c>
      <c r="I50" s="201"/>
      <c r="J50" s="201"/>
      <c r="K50" s="229"/>
      <c r="L50" s="228">
        <v>5622750</v>
      </c>
      <c r="M50" s="228"/>
      <c r="N50" s="228"/>
      <c r="O50" s="201"/>
      <c r="P50" s="203" t="s">
        <v>165</v>
      </c>
      <c r="Q50" s="226"/>
    </row>
    <row r="51" spans="1:17" x14ac:dyDescent="0.25">
      <c r="A51" s="200">
        <v>41</v>
      </c>
      <c r="B51" s="202">
        <v>150118</v>
      </c>
      <c r="C51" s="203" t="s">
        <v>34</v>
      </c>
      <c r="D51" s="201" t="s">
        <v>39</v>
      </c>
      <c r="E51" s="203" t="s">
        <v>254</v>
      </c>
      <c r="F51" s="201"/>
      <c r="G51" s="204">
        <v>44286</v>
      </c>
      <c r="H51" s="203" t="s">
        <v>133</v>
      </c>
      <c r="I51" s="201"/>
      <c r="J51" s="201"/>
      <c r="K51" s="229"/>
      <c r="L51" s="228">
        <v>8679000</v>
      </c>
      <c r="M51" s="228"/>
      <c r="N51" s="228"/>
      <c r="O51" s="201"/>
      <c r="P51" s="203" t="s">
        <v>166</v>
      </c>
      <c r="Q51" s="226"/>
    </row>
    <row r="52" spans="1:17" x14ac:dyDescent="0.25">
      <c r="A52" s="200">
        <v>42</v>
      </c>
      <c r="B52" s="202">
        <v>150274</v>
      </c>
      <c r="C52" s="203" t="s">
        <v>33</v>
      </c>
      <c r="D52" s="201" t="s">
        <v>39</v>
      </c>
      <c r="E52" s="203" t="s">
        <v>36</v>
      </c>
      <c r="F52" s="201"/>
      <c r="G52" s="204">
        <v>44287</v>
      </c>
      <c r="H52" s="203" t="s">
        <v>126</v>
      </c>
      <c r="I52" s="201"/>
      <c r="J52" s="201"/>
      <c r="K52" s="229" t="s">
        <v>142</v>
      </c>
      <c r="L52" s="228">
        <v>9290000</v>
      </c>
      <c r="M52" s="228"/>
      <c r="N52" s="228"/>
      <c r="O52" s="201"/>
      <c r="P52" s="203" t="s">
        <v>167</v>
      </c>
      <c r="Q52" s="226"/>
    </row>
    <row r="53" spans="1:17" x14ac:dyDescent="0.25">
      <c r="A53" s="200">
        <v>43</v>
      </c>
      <c r="B53" s="202">
        <v>190289</v>
      </c>
      <c r="C53" s="203" t="s">
        <v>33</v>
      </c>
      <c r="D53" s="201" t="s">
        <v>39</v>
      </c>
      <c r="E53" s="203" t="s">
        <v>99</v>
      </c>
      <c r="F53" s="201"/>
      <c r="G53" s="204">
        <v>44294</v>
      </c>
      <c r="H53" s="203" t="s">
        <v>134</v>
      </c>
      <c r="I53" s="201"/>
      <c r="J53" s="201"/>
      <c r="K53" s="229" t="s">
        <v>150</v>
      </c>
      <c r="L53" s="228">
        <v>10901000</v>
      </c>
      <c r="M53" s="228"/>
      <c r="N53" s="228">
        <v>2180200</v>
      </c>
      <c r="O53" s="201"/>
      <c r="P53" s="203" t="s">
        <v>168</v>
      </c>
      <c r="Q53" s="226"/>
    </row>
    <row r="54" spans="1:17" x14ac:dyDescent="0.25">
      <c r="A54" s="200">
        <v>44</v>
      </c>
      <c r="B54" s="206">
        <v>150874</v>
      </c>
      <c r="C54" s="201" t="s">
        <v>34</v>
      </c>
      <c r="D54" s="201" t="s">
        <v>39</v>
      </c>
      <c r="E54" s="201" t="s">
        <v>67</v>
      </c>
      <c r="F54" s="201"/>
      <c r="G54" s="207">
        <v>44295</v>
      </c>
      <c r="H54" s="201" t="s">
        <v>68</v>
      </c>
      <c r="I54" s="201"/>
      <c r="J54" s="201"/>
      <c r="K54" s="201"/>
      <c r="L54" s="228">
        <v>7008100</v>
      </c>
      <c r="M54" s="228"/>
      <c r="N54" s="228"/>
      <c r="O54" s="201"/>
      <c r="P54" s="201" t="s">
        <v>355</v>
      </c>
      <c r="Q54" s="226"/>
    </row>
    <row r="55" spans="1:17" x14ac:dyDescent="0.25">
      <c r="A55" s="200">
        <v>45</v>
      </c>
      <c r="B55" s="206">
        <v>150222</v>
      </c>
      <c r="C55" s="201" t="s">
        <v>33</v>
      </c>
      <c r="D55" s="201" t="s">
        <v>39</v>
      </c>
      <c r="E55" s="201" t="s">
        <v>67</v>
      </c>
      <c r="F55" s="201"/>
      <c r="G55" s="207">
        <v>44295</v>
      </c>
      <c r="H55" s="201"/>
      <c r="I55" s="201"/>
      <c r="J55" s="201"/>
      <c r="K55" s="201">
        <v>2012</v>
      </c>
      <c r="L55" s="228">
        <v>7073000</v>
      </c>
      <c r="M55" s="228"/>
      <c r="N55" s="228"/>
      <c r="O55" s="201"/>
      <c r="P55" s="201" t="s">
        <v>355</v>
      </c>
      <c r="Q55" s="226"/>
    </row>
    <row r="56" spans="1:17" x14ac:dyDescent="0.25">
      <c r="A56" s="200">
        <v>46</v>
      </c>
      <c r="B56" s="206">
        <v>170751</v>
      </c>
      <c r="C56" s="201" t="s">
        <v>69</v>
      </c>
      <c r="D56" s="201" t="s">
        <v>39</v>
      </c>
      <c r="E56" s="201" t="s">
        <v>67</v>
      </c>
      <c r="F56" s="201"/>
      <c r="G56" s="207">
        <v>44295</v>
      </c>
      <c r="H56" s="201" t="s">
        <v>53</v>
      </c>
      <c r="I56" s="201"/>
      <c r="J56" s="201"/>
      <c r="K56" s="201"/>
      <c r="L56" s="228">
        <v>0</v>
      </c>
      <c r="M56" s="228"/>
      <c r="N56" s="228"/>
      <c r="O56" s="201"/>
      <c r="P56" s="201" t="s">
        <v>355</v>
      </c>
      <c r="Q56" s="226"/>
    </row>
    <row r="57" spans="1:17" x14ac:dyDescent="0.25">
      <c r="A57" s="200">
        <v>47</v>
      </c>
      <c r="B57" s="206">
        <v>170754</v>
      </c>
      <c r="C57" s="201" t="s">
        <v>69</v>
      </c>
      <c r="D57" s="201" t="s">
        <v>39</v>
      </c>
      <c r="E57" s="201" t="s">
        <v>67</v>
      </c>
      <c r="F57" s="201"/>
      <c r="G57" s="207">
        <v>44295</v>
      </c>
      <c r="H57" s="201" t="s">
        <v>53</v>
      </c>
      <c r="I57" s="201"/>
      <c r="J57" s="201"/>
      <c r="K57" s="201"/>
      <c r="L57" s="228">
        <v>0</v>
      </c>
      <c r="M57" s="228"/>
      <c r="N57" s="228"/>
      <c r="O57" s="201"/>
      <c r="P57" s="201" t="s">
        <v>355</v>
      </c>
      <c r="Q57" s="226"/>
    </row>
    <row r="58" spans="1:17" x14ac:dyDescent="0.25">
      <c r="A58" s="200">
        <v>48</v>
      </c>
      <c r="B58" s="202">
        <v>150400</v>
      </c>
      <c r="C58" s="203" t="s">
        <v>33</v>
      </c>
      <c r="D58" s="201" t="s">
        <v>39</v>
      </c>
      <c r="E58" s="203" t="s">
        <v>261</v>
      </c>
      <c r="F58" s="201"/>
      <c r="G58" s="204">
        <v>44312</v>
      </c>
      <c r="H58" s="203" t="s">
        <v>135</v>
      </c>
      <c r="I58" s="201"/>
      <c r="J58" s="201"/>
      <c r="K58" s="229" t="s">
        <v>144</v>
      </c>
      <c r="L58" s="228">
        <v>6630000</v>
      </c>
      <c r="M58" s="228"/>
      <c r="N58" s="228">
        <v>2652000</v>
      </c>
      <c r="O58" s="201"/>
      <c r="P58" s="203" t="s">
        <v>169</v>
      </c>
      <c r="Q58" s="226"/>
    </row>
    <row r="59" spans="1:17" x14ac:dyDescent="0.25">
      <c r="A59" s="200">
        <v>49</v>
      </c>
      <c r="B59" s="202">
        <v>150940</v>
      </c>
      <c r="C59" s="203" t="s">
        <v>33</v>
      </c>
      <c r="D59" s="201" t="s">
        <v>39</v>
      </c>
      <c r="E59" s="203" t="s">
        <v>261</v>
      </c>
      <c r="F59" s="201"/>
      <c r="G59" s="204">
        <v>44312</v>
      </c>
      <c r="H59" s="203" t="s">
        <v>136</v>
      </c>
      <c r="I59" s="201"/>
      <c r="J59" s="201"/>
      <c r="K59" s="229"/>
      <c r="L59" s="228">
        <v>8899000</v>
      </c>
      <c r="M59" s="228"/>
      <c r="N59" s="228"/>
      <c r="O59" s="201"/>
      <c r="P59" s="203" t="s">
        <v>169</v>
      </c>
      <c r="Q59" s="226"/>
    </row>
    <row r="60" spans="1:17" x14ac:dyDescent="0.25">
      <c r="A60" s="200">
        <v>50</v>
      </c>
      <c r="B60" s="202">
        <v>150667</v>
      </c>
      <c r="C60" s="203" t="s">
        <v>33</v>
      </c>
      <c r="D60" s="201" t="s">
        <v>39</v>
      </c>
      <c r="E60" s="203" t="s">
        <v>94</v>
      </c>
      <c r="F60" s="201"/>
      <c r="G60" s="204">
        <v>44357</v>
      </c>
      <c r="H60" s="203" t="s">
        <v>108</v>
      </c>
      <c r="I60" s="201"/>
      <c r="J60" s="201"/>
      <c r="K60" s="229" t="s">
        <v>144</v>
      </c>
      <c r="L60" s="228">
        <v>6490000</v>
      </c>
      <c r="M60" s="228"/>
      <c r="N60" s="228">
        <v>2596000</v>
      </c>
      <c r="O60" s="201"/>
      <c r="P60" s="203" t="s">
        <v>170</v>
      </c>
      <c r="Q60" s="226"/>
    </row>
    <row r="61" spans="1:17" x14ac:dyDescent="0.25">
      <c r="A61" s="200">
        <v>51</v>
      </c>
      <c r="B61" s="202">
        <v>150672</v>
      </c>
      <c r="C61" s="203" t="s">
        <v>33</v>
      </c>
      <c r="D61" s="201" t="s">
        <v>39</v>
      </c>
      <c r="E61" s="203" t="s">
        <v>94</v>
      </c>
      <c r="F61" s="201"/>
      <c r="G61" s="204">
        <v>44357</v>
      </c>
      <c r="H61" s="203" t="s">
        <v>108</v>
      </c>
      <c r="I61" s="201"/>
      <c r="J61" s="201"/>
      <c r="K61" s="229" t="s">
        <v>144</v>
      </c>
      <c r="L61" s="228">
        <v>6490000</v>
      </c>
      <c r="M61" s="228"/>
      <c r="N61" s="228">
        <v>2596000</v>
      </c>
      <c r="O61" s="201"/>
      <c r="P61" s="203" t="s">
        <v>170</v>
      </c>
      <c r="Q61" s="226"/>
    </row>
    <row r="62" spans="1:17" x14ac:dyDescent="0.25">
      <c r="A62" s="200">
        <v>52</v>
      </c>
      <c r="B62" s="206">
        <v>150742</v>
      </c>
      <c r="C62" s="201" t="s">
        <v>34</v>
      </c>
      <c r="D62" s="201" t="s">
        <v>39</v>
      </c>
      <c r="E62" s="203" t="s">
        <v>42</v>
      </c>
      <c r="F62" s="201"/>
      <c r="G62" s="207">
        <v>44364</v>
      </c>
      <c r="H62" s="201" t="s">
        <v>116</v>
      </c>
      <c r="I62" s="201"/>
      <c r="J62" s="201"/>
      <c r="K62" s="201">
        <v>2015</v>
      </c>
      <c r="L62" s="228">
        <v>8250000</v>
      </c>
      <c r="M62" s="228"/>
      <c r="N62" s="228">
        <v>3300000</v>
      </c>
      <c r="O62" s="201"/>
      <c r="P62" s="201" t="s">
        <v>171</v>
      </c>
      <c r="Q62" s="226"/>
    </row>
    <row r="63" spans="1:17" x14ac:dyDescent="0.25">
      <c r="A63" s="200">
        <v>53</v>
      </c>
      <c r="B63" s="206">
        <v>190223</v>
      </c>
      <c r="C63" s="201" t="s">
        <v>34</v>
      </c>
      <c r="D63" s="201" t="s">
        <v>39</v>
      </c>
      <c r="E63" s="203" t="s">
        <v>91</v>
      </c>
      <c r="F63" s="201"/>
      <c r="G63" s="207">
        <v>44483</v>
      </c>
      <c r="H63" s="201" t="s">
        <v>116</v>
      </c>
      <c r="I63" s="201"/>
      <c r="J63" s="201"/>
      <c r="K63" s="201">
        <v>2019</v>
      </c>
      <c r="L63" s="228">
        <v>7238000</v>
      </c>
      <c r="M63" s="228"/>
      <c r="N63" s="228">
        <v>1447600</v>
      </c>
      <c r="O63" s="201"/>
      <c r="P63" s="201" t="s">
        <v>172</v>
      </c>
      <c r="Q63" s="226"/>
    </row>
    <row r="64" spans="1:17" x14ac:dyDescent="0.25">
      <c r="A64" s="200">
        <v>54</v>
      </c>
      <c r="B64" s="206">
        <v>170753</v>
      </c>
      <c r="C64" s="201" t="s">
        <v>34</v>
      </c>
      <c r="D64" s="201" t="s">
        <v>39</v>
      </c>
      <c r="E64" s="203" t="s">
        <v>67</v>
      </c>
      <c r="F64" s="201"/>
      <c r="G64" s="207">
        <v>44504</v>
      </c>
      <c r="H64" s="201" t="s">
        <v>107</v>
      </c>
      <c r="I64" s="201"/>
      <c r="J64" s="201"/>
      <c r="K64" s="201">
        <v>2014</v>
      </c>
      <c r="L64" s="228">
        <v>7008100</v>
      </c>
      <c r="M64" s="228"/>
      <c r="N64" s="228">
        <v>1401620</v>
      </c>
      <c r="O64" s="201"/>
      <c r="P64" s="201" t="s">
        <v>173</v>
      </c>
      <c r="Q64" s="226"/>
    </row>
    <row r="65" spans="1:17" x14ac:dyDescent="0.25">
      <c r="A65" s="200">
        <v>55</v>
      </c>
      <c r="B65" s="206">
        <v>170757</v>
      </c>
      <c r="C65" s="201" t="s">
        <v>34</v>
      </c>
      <c r="D65" s="201" t="s">
        <v>39</v>
      </c>
      <c r="E65" s="203" t="s">
        <v>67</v>
      </c>
      <c r="F65" s="201"/>
      <c r="G65" s="207">
        <v>44504</v>
      </c>
      <c r="H65" s="201" t="s">
        <v>107</v>
      </c>
      <c r="I65" s="201"/>
      <c r="J65" s="201"/>
      <c r="K65" s="201">
        <v>2014</v>
      </c>
      <c r="L65" s="228">
        <v>6014800</v>
      </c>
      <c r="M65" s="228"/>
      <c r="N65" s="228"/>
      <c r="O65" s="201"/>
      <c r="P65" s="201" t="s">
        <v>173</v>
      </c>
      <c r="Q65" s="226"/>
    </row>
    <row r="66" spans="1:17" x14ac:dyDescent="0.25">
      <c r="A66" s="200">
        <v>56</v>
      </c>
      <c r="B66" s="206">
        <v>150426</v>
      </c>
      <c r="C66" s="201" t="s">
        <v>33</v>
      </c>
      <c r="D66" s="201" t="s">
        <v>39</v>
      </c>
      <c r="E66" s="203" t="s">
        <v>74</v>
      </c>
      <c r="F66" s="201"/>
      <c r="G66" s="207">
        <v>44525</v>
      </c>
      <c r="H66" s="201" t="s">
        <v>126</v>
      </c>
      <c r="I66" s="201"/>
      <c r="J66" s="201"/>
      <c r="K66" s="201">
        <v>2009</v>
      </c>
      <c r="L66" s="228">
        <v>7675500</v>
      </c>
      <c r="M66" s="228"/>
      <c r="N66" s="228"/>
      <c r="O66" s="201"/>
      <c r="P66" s="201" t="s">
        <v>174</v>
      </c>
      <c r="Q66" s="226"/>
    </row>
    <row r="67" spans="1:17" x14ac:dyDescent="0.25">
      <c r="A67" s="200">
        <v>57</v>
      </c>
      <c r="B67" s="206">
        <v>170683</v>
      </c>
      <c r="C67" s="201" t="s">
        <v>61</v>
      </c>
      <c r="D67" s="201" t="s">
        <v>39</v>
      </c>
      <c r="E67" s="201" t="s">
        <v>60</v>
      </c>
      <c r="F67" s="201"/>
      <c r="G67" s="207">
        <v>44545</v>
      </c>
      <c r="H67" s="201" t="s">
        <v>56</v>
      </c>
      <c r="I67" s="201"/>
      <c r="J67" s="201"/>
      <c r="K67" s="201">
        <v>2015</v>
      </c>
      <c r="L67" s="228">
        <v>6160000</v>
      </c>
      <c r="M67" s="228"/>
      <c r="N67" s="228">
        <v>1232000</v>
      </c>
      <c r="O67" s="201"/>
      <c r="P67" s="201" t="s">
        <v>365</v>
      </c>
      <c r="Q67" s="226"/>
    </row>
    <row r="68" spans="1:17" x14ac:dyDescent="0.25">
      <c r="A68" s="200">
        <v>58</v>
      </c>
      <c r="B68" s="206">
        <v>150101</v>
      </c>
      <c r="C68" s="201" t="s">
        <v>33</v>
      </c>
      <c r="D68" s="201" t="s">
        <v>39</v>
      </c>
      <c r="E68" s="201" t="s">
        <v>64</v>
      </c>
      <c r="F68" s="201"/>
      <c r="G68" s="207">
        <v>44545</v>
      </c>
      <c r="H68" s="201" t="s">
        <v>38</v>
      </c>
      <c r="I68" s="201"/>
      <c r="J68" s="201"/>
      <c r="K68" s="201">
        <v>2012</v>
      </c>
      <c r="L68" s="228">
        <v>12980000</v>
      </c>
      <c r="M68" s="228"/>
      <c r="N68" s="228"/>
      <c r="O68" s="201"/>
      <c r="P68" s="201" t="s">
        <v>367</v>
      </c>
      <c r="Q68" s="226"/>
    </row>
    <row r="69" spans="1:17" x14ac:dyDescent="0.25">
      <c r="A69" s="200">
        <v>59</v>
      </c>
      <c r="B69" s="206">
        <v>170736</v>
      </c>
      <c r="C69" s="201" t="s">
        <v>33</v>
      </c>
      <c r="D69" s="201" t="s">
        <v>39</v>
      </c>
      <c r="E69" s="201" t="s">
        <v>65</v>
      </c>
      <c r="F69" s="201"/>
      <c r="G69" s="207">
        <v>44545</v>
      </c>
      <c r="H69" s="201"/>
      <c r="I69" s="201"/>
      <c r="J69" s="201"/>
      <c r="K69" s="201">
        <v>2008</v>
      </c>
      <c r="L69" s="228">
        <v>7740075</v>
      </c>
      <c r="M69" s="228"/>
      <c r="N69" s="228"/>
      <c r="O69" s="201"/>
      <c r="P69" s="201" t="s">
        <v>368</v>
      </c>
      <c r="Q69" s="226"/>
    </row>
    <row r="70" spans="1:17" x14ac:dyDescent="0.25">
      <c r="A70" s="200">
        <v>60</v>
      </c>
      <c r="B70" s="206">
        <v>150076</v>
      </c>
      <c r="C70" s="201" t="s">
        <v>33</v>
      </c>
      <c r="D70" s="201" t="s">
        <v>39</v>
      </c>
      <c r="E70" s="203" t="s">
        <v>59</v>
      </c>
      <c r="F70" s="201"/>
      <c r="G70" s="207">
        <v>44578</v>
      </c>
      <c r="H70" s="201" t="s">
        <v>114</v>
      </c>
      <c r="I70" s="201"/>
      <c r="J70" s="201"/>
      <c r="K70" s="201">
        <v>2010</v>
      </c>
      <c r="L70" s="228">
        <v>9240000</v>
      </c>
      <c r="M70" s="228"/>
      <c r="N70" s="228"/>
      <c r="O70" s="201"/>
      <c r="P70" s="201" t="s">
        <v>175</v>
      </c>
      <c r="Q70" s="226"/>
    </row>
    <row r="71" spans="1:17" x14ac:dyDescent="0.25">
      <c r="A71" s="200">
        <v>61</v>
      </c>
      <c r="B71" s="206">
        <v>150102</v>
      </c>
      <c r="C71" s="201" t="s">
        <v>33</v>
      </c>
      <c r="D71" s="201" t="s">
        <v>39</v>
      </c>
      <c r="E71" s="201" t="s">
        <v>60</v>
      </c>
      <c r="F71" s="201"/>
      <c r="G71" s="207">
        <v>44628</v>
      </c>
      <c r="H71" s="201" t="s">
        <v>105</v>
      </c>
      <c r="I71" s="201"/>
      <c r="J71" s="201"/>
      <c r="K71" s="201">
        <v>2012</v>
      </c>
      <c r="L71" s="228">
        <v>12980000</v>
      </c>
      <c r="M71" s="228"/>
      <c r="N71" s="228"/>
      <c r="O71" s="201"/>
      <c r="P71" s="201" t="s">
        <v>176</v>
      </c>
      <c r="Q71" s="226"/>
    </row>
    <row r="72" spans="1:17" x14ac:dyDescent="0.25">
      <c r="A72" s="200">
        <v>62</v>
      </c>
      <c r="B72" s="206">
        <v>190219</v>
      </c>
      <c r="C72" s="201" t="s">
        <v>80</v>
      </c>
      <c r="D72" s="201" t="s">
        <v>39</v>
      </c>
      <c r="E72" s="203" t="s">
        <v>91</v>
      </c>
      <c r="F72" s="201"/>
      <c r="G72" s="207">
        <v>44658</v>
      </c>
      <c r="H72" s="201" t="s">
        <v>116</v>
      </c>
      <c r="I72" s="201"/>
      <c r="J72" s="201"/>
      <c r="K72" s="201">
        <v>2019</v>
      </c>
      <c r="L72" s="228">
        <v>7238000</v>
      </c>
      <c r="M72" s="228"/>
      <c r="N72" s="228">
        <v>1447600</v>
      </c>
      <c r="O72" s="201"/>
      <c r="P72" s="201" t="s">
        <v>165</v>
      </c>
      <c r="Q72" s="226"/>
    </row>
    <row r="73" spans="1:17" x14ac:dyDescent="0.25">
      <c r="A73" s="200">
        <v>63</v>
      </c>
      <c r="B73" s="206">
        <v>200147</v>
      </c>
      <c r="C73" s="201" t="s">
        <v>33</v>
      </c>
      <c r="D73" s="201" t="s">
        <v>39</v>
      </c>
      <c r="E73" s="203" t="s">
        <v>94</v>
      </c>
      <c r="F73" s="201"/>
      <c r="G73" s="207">
        <v>44658</v>
      </c>
      <c r="H73" s="201" t="s">
        <v>137</v>
      </c>
      <c r="I73" s="201"/>
      <c r="J73" s="201"/>
      <c r="K73" s="201">
        <v>2020</v>
      </c>
      <c r="L73" s="228">
        <v>10890000</v>
      </c>
      <c r="M73" s="228"/>
      <c r="N73" s="228">
        <v>4356000</v>
      </c>
      <c r="O73" s="201"/>
      <c r="P73" s="201" t="s">
        <v>177</v>
      </c>
      <c r="Q73" s="226"/>
    </row>
    <row r="74" spans="1:17" x14ac:dyDescent="0.25">
      <c r="A74" s="200">
        <v>64</v>
      </c>
      <c r="B74" s="206">
        <v>170675</v>
      </c>
      <c r="C74" s="201" t="s">
        <v>33</v>
      </c>
      <c r="D74" s="201" t="s">
        <v>39</v>
      </c>
      <c r="E74" s="203" t="s">
        <v>91</v>
      </c>
      <c r="F74" s="201"/>
      <c r="G74" s="207">
        <v>44658</v>
      </c>
      <c r="H74" s="201" t="s">
        <v>105</v>
      </c>
      <c r="I74" s="201"/>
      <c r="J74" s="201"/>
      <c r="K74" s="201">
        <v>2013</v>
      </c>
      <c r="L74" s="228">
        <v>12980000</v>
      </c>
      <c r="M74" s="228"/>
      <c r="N74" s="228"/>
      <c r="O74" s="201"/>
      <c r="P74" s="201" t="s">
        <v>164</v>
      </c>
      <c r="Q74" s="226"/>
    </row>
    <row r="75" spans="1:17" x14ac:dyDescent="0.25">
      <c r="A75" s="200">
        <v>65</v>
      </c>
      <c r="B75" s="206">
        <v>170708</v>
      </c>
      <c r="C75" s="201" t="s">
        <v>33</v>
      </c>
      <c r="D75" s="201" t="s">
        <v>39</v>
      </c>
      <c r="E75" s="201" t="s">
        <v>52</v>
      </c>
      <c r="F75" s="201"/>
      <c r="G75" s="207">
        <v>44679</v>
      </c>
      <c r="H75" s="201"/>
      <c r="I75" s="201"/>
      <c r="J75" s="201"/>
      <c r="K75" s="201">
        <v>2015</v>
      </c>
      <c r="L75" s="228">
        <v>6270000</v>
      </c>
      <c r="M75" s="228"/>
      <c r="N75" s="228">
        <v>1254000</v>
      </c>
      <c r="O75" s="201"/>
      <c r="P75" s="201" t="s">
        <v>359</v>
      </c>
      <c r="Q75" s="226"/>
    </row>
    <row r="76" spans="1:17" x14ac:dyDescent="0.25">
      <c r="A76" s="200">
        <v>66</v>
      </c>
      <c r="B76" s="206">
        <v>150779</v>
      </c>
      <c r="C76" s="201" t="s">
        <v>33</v>
      </c>
      <c r="D76" s="201" t="s">
        <v>39</v>
      </c>
      <c r="E76" s="201" t="s">
        <v>55</v>
      </c>
      <c r="F76" s="201"/>
      <c r="G76" s="207">
        <v>44679</v>
      </c>
      <c r="H76" s="201" t="s">
        <v>35</v>
      </c>
      <c r="I76" s="201"/>
      <c r="J76" s="201"/>
      <c r="K76" s="201">
        <v>2015</v>
      </c>
      <c r="L76" s="228">
        <v>6435000</v>
      </c>
      <c r="M76" s="228"/>
      <c r="N76" s="228">
        <v>2574000</v>
      </c>
      <c r="O76" s="201"/>
      <c r="P76" s="201" t="s">
        <v>360</v>
      </c>
      <c r="Q76" s="226"/>
    </row>
    <row r="77" spans="1:17" x14ac:dyDescent="0.25">
      <c r="A77" s="200">
        <v>67</v>
      </c>
      <c r="B77" s="206">
        <v>150780</v>
      </c>
      <c r="C77" s="201" t="s">
        <v>33</v>
      </c>
      <c r="D77" s="201" t="s">
        <v>39</v>
      </c>
      <c r="E77" s="201" t="s">
        <v>55</v>
      </c>
      <c r="F77" s="201"/>
      <c r="G77" s="207">
        <v>44679</v>
      </c>
      <c r="H77" s="201" t="s">
        <v>35</v>
      </c>
      <c r="I77" s="201"/>
      <c r="J77" s="201"/>
      <c r="K77" s="201">
        <v>2015</v>
      </c>
      <c r="L77" s="228">
        <v>6435000</v>
      </c>
      <c r="M77" s="228"/>
      <c r="N77" s="228">
        <v>2574000</v>
      </c>
      <c r="O77" s="201"/>
      <c r="P77" s="201" t="s">
        <v>360</v>
      </c>
      <c r="Q77" s="226"/>
    </row>
    <row r="78" spans="1:17" x14ac:dyDescent="0.25">
      <c r="A78" s="200">
        <v>68</v>
      </c>
      <c r="B78" s="206">
        <v>170727</v>
      </c>
      <c r="C78" s="201" t="s">
        <v>33</v>
      </c>
      <c r="D78" s="201" t="s">
        <v>39</v>
      </c>
      <c r="E78" s="201" t="s">
        <v>55</v>
      </c>
      <c r="F78" s="201"/>
      <c r="G78" s="207">
        <v>44679</v>
      </c>
      <c r="H78" s="201" t="s">
        <v>56</v>
      </c>
      <c r="I78" s="201"/>
      <c r="J78" s="201"/>
      <c r="K78" s="201">
        <v>2008</v>
      </c>
      <c r="L78" s="228">
        <v>6569850</v>
      </c>
      <c r="M78" s="228"/>
      <c r="N78" s="228"/>
      <c r="O78" s="201"/>
      <c r="P78" s="201" t="s">
        <v>360</v>
      </c>
      <c r="Q78" s="226"/>
    </row>
    <row r="79" spans="1:17" x14ac:dyDescent="0.25">
      <c r="A79" s="200">
        <v>69</v>
      </c>
      <c r="B79" s="206">
        <v>150075</v>
      </c>
      <c r="C79" s="201" t="s">
        <v>33</v>
      </c>
      <c r="D79" s="201" t="s">
        <v>39</v>
      </c>
      <c r="E79" s="203" t="s">
        <v>59</v>
      </c>
      <c r="F79" s="201"/>
      <c r="G79" s="207">
        <v>44680</v>
      </c>
      <c r="H79" s="201" t="s">
        <v>138</v>
      </c>
      <c r="I79" s="201"/>
      <c r="J79" s="201"/>
      <c r="K79" s="201">
        <v>2009</v>
      </c>
      <c r="L79" s="228">
        <v>7650000</v>
      </c>
      <c r="M79" s="228"/>
      <c r="N79" s="228"/>
      <c r="O79" s="201"/>
      <c r="P79" s="201" t="s">
        <v>178</v>
      </c>
      <c r="Q79" s="226"/>
    </row>
    <row r="80" spans="1:17" x14ac:dyDescent="0.25">
      <c r="A80" s="200">
        <v>70</v>
      </c>
      <c r="B80" s="206">
        <v>170706</v>
      </c>
      <c r="C80" s="201" t="s">
        <v>33</v>
      </c>
      <c r="D80" s="201" t="s">
        <v>39</v>
      </c>
      <c r="E80" s="201" t="s">
        <v>52</v>
      </c>
      <c r="F80" s="201"/>
      <c r="G80" s="207">
        <v>44693</v>
      </c>
      <c r="H80" s="201" t="s">
        <v>53</v>
      </c>
      <c r="I80" s="201"/>
      <c r="J80" s="201"/>
      <c r="K80" s="201">
        <v>2015</v>
      </c>
      <c r="L80" s="228">
        <v>6600000</v>
      </c>
      <c r="M80" s="228"/>
      <c r="N80" s="228">
        <v>1320000</v>
      </c>
      <c r="O80" s="201"/>
      <c r="P80" s="201" t="s">
        <v>358</v>
      </c>
      <c r="Q80" s="226"/>
    </row>
    <row r="81" spans="1:17" x14ac:dyDescent="0.25">
      <c r="A81" s="200">
        <v>71</v>
      </c>
      <c r="B81" s="206">
        <v>150216</v>
      </c>
      <c r="C81" s="201" t="s">
        <v>33</v>
      </c>
      <c r="D81" s="201" t="s">
        <v>39</v>
      </c>
      <c r="E81" s="201" t="s">
        <v>36</v>
      </c>
      <c r="F81" s="201"/>
      <c r="G81" s="207">
        <v>44700</v>
      </c>
      <c r="H81" s="201" t="s">
        <v>37</v>
      </c>
      <c r="I81" s="201"/>
      <c r="J81" s="201"/>
      <c r="K81" s="201">
        <v>2010</v>
      </c>
      <c r="L81" s="228">
        <v>9290000</v>
      </c>
      <c r="M81" s="228"/>
      <c r="N81" s="228"/>
      <c r="O81" s="201"/>
      <c r="P81" s="201" t="s">
        <v>231</v>
      </c>
      <c r="Q81" s="226"/>
    </row>
    <row r="82" spans="1:17" x14ac:dyDescent="0.25">
      <c r="A82" s="200">
        <v>72</v>
      </c>
      <c r="B82" s="206">
        <v>150413</v>
      </c>
      <c r="C82" s="201" t="s">
        <v>33</v>
      </c>
      <c r="D82" s="201" t="s">
        <v>39</v>
      </c>
      <c r="E82" s="201" t="s">
        <v>36</v>
      </c>
      <c r="F82" s="201"/>
      <c r="G82" s="207">
        <v>44700</v>
      </c>
      <c r="H82" s="201" t="s">
        <v>38</v>
      </c>
      <c r="I82" s="201"/>
      <c r="J82" s="201"/>
      <c r="K82" s="201">
        <v>2012</v>
      </c>
      <c r="L82" s="228">
        <v>12980000</v>
      </c>
      <c r="M82" s="228"/>
      <c r="N82" s="228"/>
      <c r="O82" s="201"/>
      <c r="P82" s="201" t="s">
        <v>395</v>
      </c>
      <c r="Q82" s="226"/>
    </row>
    <row r="83" spans="1:17" x14ac:dyDescent="0.25">
      <c r="A83" s="200">
        <v>73</v>
      </c>
      <c r="B83" s="206">
        <v>180075</v>
      </c>
      <c r="C83" s="201" t="s">
        <v>80</v>
      </c>
      <c r="D83" s="201" t="s">
        <v>39</v>
      </c>
      <c r="E83" s="201" t="s">
        <v>74</v>
      </c>
      <c r="F83" s="201"/>
      <c r="G83" s="207">
        <v>44833</v>
      </c>
      <c r="H83" s="201"/>
      <c r="I83" s="201"/>
      <c r="J83" s="201"/>
      <c r="K83" s="201"/>
      <c r="L83" s="228">
        <v>6920000</v>
      </c>
      <c r="M83" s="228"/>
      <c r="N83" s="228"/>
      <c r="O83" s="201"/>
      <c r="P83" s="201" t="s">
        <v>374</v>
      </c>
      <c r="Q83" s="226"/>
    </row>
    <row r="84" spans="1:17" x14ac:dyDescent="0.25">
      <c r="A84" s="200">
        <v>74</v>
      </c>
      <c r="B84" s="206">
        <v>190591</v>
      </c>
      <c r="C84" s="201" t="s">
        <v>375</v>
      </c>
      <c r="D84" s="201" t="s">
        <v>39</v>
      </c>
      <c r="E84" s="201" t="s">
        <v>74</v>
      </c>
      <c r="F84" s="201"/>
      <c r="G84" s="207">
        <v>44840</v>
      </c>
      <c r="H84" s="201"/>
      <c r="I84" s="201"/>
      <c r="J84" s="201"/>
      <c r="K84" s="201">
        <v>2019</v>
      </c>
      <c r="L84" s="228">
        <v>7194000</v>
      </c>
      <c r="M84" s="228"/>
      <c r="N84" s="228">
        <v>1438000</v>
      </c>
      <c r="O84" s="201"/>
      <c r="P84" s="201" t="s">
        <v>236</v>
      </c>
      <c r="Q84" s="226"/>
    </row>
    <row r="85" spans="1:17" x14ac:dyDescent="0.25">
      <c r="A85" s="200">
        <v>75</v>
      </c>
      <c r="B85" s="206">
        <v>170659</v>
      </c>
      <c r="C85" s="201" t="s">
        <v>376</v>
      </c>
      <c r="D85" s="201" t="s">
        <v>39</v>
      </c>
      <c r="E85" s="201" t="s">
        <v>253</v>
      </c>
      <c r="F85" s="201"/>
      <c r="G85" s="207">
        <v>44839</v>
      </c>
      <c r="H85" s="201" t="s">
        <v>56</v>
      </c>
      <c r="I85" s="201"/>
      <c r="J85" s="201"/>
      <c r="K85" s="201">
        <v>2013</v>
      </c>
      <c r="L85" s="228">
        <v>6270000</v>
      </c>
      <c r="M85" s="228"/>
      <c r="N85" s="228"/>
      <c r="O85" s="201"/>
      <c r="P85" s="201" t="s">
        <v>241</v>
      </c>
      <c r="Q85" s="226"/>
    </row>
    <row r="86" spans="1:17" x14ac:dyDescent="0.25">
      <c r="A86" s="200">
        <v>76</v>
      </c>
      <c r="B86" s="206">
        <v>150066</v>
      </c>
      <c r="C86" s="201" t="s">
        <v>33</v>
      </c>
      <c r="D86" s="201" t="s">
        <v>39</v>
      </c>
      <c r="E86" s="201" t="s">
        <v>262</v>
      </c>
      <c r="F86" s="201"/>
      <c r="G86" s="207">
        <v>44826</v>
      </c>
      <c r="H86" s="201" t="s">
        <v>380</v>
      </c>
      <c r="I86" s="201"/>
      <c r="J86" s="201"/>
      <c r="K86" s="201">
        <v>2009</v>
      </c>
      <c r="L86" s="228">
        <v>6050000</v>
      </c>
      <c r="M86" s="228"/>
      <c r="N86" s="228"/>
      <c r="O86" s="201"/>
      <c r="P86" s="201" t="s">
        <v>381</v>
      </c>
      <c r="Q86" s="226"/>
    </row>
    <row r="87" spans="1:17" x14ac:dyDescent="0.25">
      <c r="A87" s="200">
        <v>77</v>
      </c>
      <c r="B87" s="206">
        <v>150682</v>
      </c>
      <c r="C87" s="201" t="s">
        <v>33</v>
      </c>
      <c r="D87" s="201" t="s">
        <v>39</v>
      </c>
      <c r="E87" s="201" t="s">
        <v>36</v>
      </c>
      <c r="F87" s="201"/>
      <c r="G87" s="207">
        <v>44784</v>
      </c>
      <c r="H87" s="201" t="s">
        <v>385</v>
      </c>
      <c r="I87" s="201"/>
      <c r="J87" s="201"/>
      <c r="K87" s="201">
        <v>2014</v>
      </c>
      <c r="L87" s="228">
        <v>9395100</v>
      </c>
      <c r="M87" s="228"/>
      <c r="N87" s="228">
        <v>1879020</v>
      </c>
      <c r="O87" s="201"/>
      <c r="P87" s="201" t="s">
        <v>388</v>
      </c>
      <c r="Q87" s="226"/>
    </row>
    <row r="88" spans="1:17" x14ac:dyDescent="0.25">
      <c r="A88" s="200">
        <v>78</v>
      </c>
      <c r="B88" s="206">
        <v>150902</v>
      </c>
      <c r="C88" s="201" t="s">
        <v>33</v>
      </c>
      <c r="D88" s="201" t="s">
        <v>39</v>
      </c>
      <c r="E88" s="201" t="s">
        <v>36</v>
      </c>
      <c r="F88" s="201"/>
      <c r="G88" s="207">
        <v>44784</v>
      </c>
      <c r="H88" s="201" t="s">
        <v>386</v>
      </c>
      <c r="I88" s="201"/>
      <c r="J88" s="201"/>
      <c r="K88" s="201"/>
      <c r="L88" s="228">
        <v>7500000</v>
      </c>
      <c r="M88" s="228"/>
      <c r="N88" s="228"/>
      <c r="O88" s="201"/>
      <c r="P88" s="201" t="s">
        <v>388</v>
      </c>
      <c r="Q88" s="226"/>
    </row>
    <row r="89" spans="1:17" x14ac:dyDescent="0.25">
      <c r="A89" s="200">
        <v>79</v>
      </c>
      <c r="B89" s="206">
        <v>190553</v>
      </c>
      <c r="C89" s="201" t="s">
        <v>33</v>
      </c>
      <c r="D89" s="201" t="s">
        <v>39</v>
      </c>
      <c r="E89" s="201" t="s">
        <v>36</v>
      </c>
      <c r="F89" s="201"/>
      <c r="G89" s="207">
        <v>44784</v>
      </c>
      <c r="H89" s="201" t="s">
        <v>387</v>
      </c>
      <c r="I89" s="201"/>
      <c r="J89" s="201"/>
      <c r="K89" s="201">
        <v>2010</v>
      </c>
      <c r="L89" s="228">
        <v>7150000</v>
      </c>
      <c r="M89" s="228"/>
      <c r="N89" s="228"/>
      <c r="O89" s="201"/>
      <c r="P89" s="201" t="s">
        <v>388</v>
      </c>
      <c r="Q89" s="226"/>
    </row>
    <row r="90" spans="1:17" x14ac:dyDescent="0.25">
      <c r="A90" s="200">
        <v>80</v>
      </c>
      <c r="B90" s="206">
        <v>150320</v>
      </c>
      <c r="C90" s="201" t="s">
        <v>33</v>
      </c>
      <c r="D90" s="201" t="s">
        <v>39</v>
      </c>
      <c r="E90" s="201" t="s">
        <v>255</v>
      </c>
      <c r="F90" s="201"/>
      <c r="G90" s="207">
        <v>44756</v>
      </c>
      <c r="H90" s="201"/>
      <c r="I90" s="201"/>
      <c r="J90" s="201"/>
      <c r="K90" s="201">
        <v>2012</v>
      </c>
      <c r="L90" s="228">
        <v>12980000</v>
      </c>
      <c r="M90" s="228"/>
      <c r="N90" s="228"/>
      <c r="O90" s="201"/>
      <c r="P90" s="201" t="s">
        <v>393</v>
      </c>
      <c r="Q90" s="226"/>
    </row>
    <row r="91" spans="1:17" x14ac:dyDescent="0.25">
      <c r="A91" s="200">
        <v>81</v>
      </c>
      <c r="B91" s="206">
        <v>150402</v>
      </c>
      <c r="C91" s="201" t="s">
        <v>33</v>
      </c>
      <c r="D91" s="201" t="s">
        <v>39</v>
      </c>
      <c r="E91" s="201" t="s">
        <v>255</v>
      </c>
      <c r="F91" s="201"/>
      <c r="G91" s="207">
        <v>44756</v>
      </c>
      <c r="H91" s="201"/>
      <c r="I91" s="201"/>
      <c r="J91" s="201"/>
      <c r="K91" s="201">
        <v>2015</v>
      </c>
      <c r="L91" s="228">
        <v>6630000</v>
      </c>
      <c r="M91" s="228"/>
      <c r="N91" s="228">
        <v>2652000</v>
      </c>
      <c r="O91" s="201"/>
      <c r="P91" s="201" t="s">
        <v>393</v>
      </c>
      <c r="Q91" s="226"/>
    </row>
    <row r="92" spans="1:17" x14ac:dyDescent="0.25">
      <c r="A92" s="200">
        <v>82</v>
      </c>
      <c r="B92" s="206">
        <v>150216</v>
      </c>
      <c r="C92" s="201" t="s">
        <v>33</v>
      </c>
      <c r="D92" s="201" t="s">
        <v>39</v>
      </c>
      <c r="E92" s="201" t="s">
        <v>36</v>
      </c>
      <c r="F92" s="201"/>
      <c r="G92" s="207">
        <v>44700</v>
      </c>
      <c r="H92" s="201"/>
      <c r="I92" s="201"/>
      <c r="J92" s="201"/>
      <c r="K92" s="201">
        <v>2010</v>
      </c>
      <c r="L92" s="228">
        <v>9290000</v>
      </c>
      <c r="M92" s="228"/>
      <c r="N92" s="228"/>
      <c r="O92" s="201"/>
      <c r="P92" s="201" t="s">
        <v>231</v>
      </c>
      <c r="Q92" s="226"/>
    </row>
    <row r="93" spans="1:17" x14ac:dyDescent="0.25">
      <c r="A93" s="200">
        <v>83</v>
      </c>
      <c r="B93" s="206">
        <v>150413</v>
      </c>
      <c r="C93" s="201" t="s">
        <v>33</v>
      </c>
      <c r="D93" s="201" t="s">
        <v>39</v>
      </c>
      <c r="E93" s="201" t="s">
        <v>36</v>
      </c>
      <c r="F93" s="201"/>
      <c r="G93" s="207">
        <v>44700</v>
      </c>
      <c r="H93" s="201" t="s">
        <v>38</v>
      </c>
      <c r="I93" s="201"/>
      <c r="J93" s="201"/>
      <c r="K93" s="201">
        <v>2012</v>
      </c>
      <c r="L93" s="228">
        <v>12980000</v>
      </c>
      <c r="M93" s="228"/>
      <c r="N93" s="228"/>
      <c r="O93" s="201"/>
      <c r="P93" s="201" t="s">
        <v>395</v>
      </c>
      <c r="Q93" s="226"/>
    </row>
    <row r="94" spans="1:17" x14ac:dyDescent="0.25">
      <c r="A94" s="200">
        <v>84</v>
      </c>
      <c r="B94" s="206">
        <v>150840</v>
      </c>
      <c r="C94" s="201" t="s">
        <v>33</v>
      </c>
      <c r="D94" s="201" t="s">
        <v>39</v>
      </c>
      <c r="E94" s="201" t="s">
        <v>36</v>
      </c>
      <c r="F94" s="201"/>
      <c r="G94" s="207">
        <v>44700</v>
      </c>
      <c r="H94" s="201" t="s">
        <v>107</v>
      </c>
      <c r="I94" s="201"/>
      <c r="J94" s="201"/>
      <c r="K94" s="201"/>
      <c r="L94" s="228">
        <v>6014800</v>
      </c>
      <c r="M94" s="228"/>
      <c r="N94" s="228"/>
      <c r="O94" s="201"/>
      <c r="P94" s="201" t="s">
        <v>395</v>
      </c>
      <c r="Q94" s="226"/>
    </row>
    <row r="95" spans="1:17" x14ac:dyDescent="0.25">
      <c r="A95" s="200">
        <v>85</v>
      </c>
      <c r="B95" s="206">
        <v>150843</v>
      </c>
      <c r="C95" s="201" t="s">
        <v>34</v>
      </c>
      <c r="D95" s="201" t="s">
        <v>39</v>
      </c>
      <c r="E95" s="201" t="s">
        <v>36</v>
      </c>
      <c r="F95" s="201"/>
      <c r="G95" s="207">
        <v>44700</v>
      </c>
      <c r="H95" s="201" t="s">
        <v>107</v>
      </c>
      <c r="I95" s="201"/>
      <c r="J95" s="201"/>
      <c r="K95" s="201"/>
      <c r="L95" s="228">
        <v>6014800</v>
      </c>
      <c r="M95" s="228"/>
      <c r="N95" s="228"/>
      <c r="O95" s="201"/>
      <c r="P95" s="201" t="s">
        <v>395</v>
      </c>
      <c r="Q95" s="226"/>
    </row>
    <row r="96" spans="1:17" ht="30" customHeight="1" x14ac:dyDescent="0.25">
      <c r="A96" s="200">
        <v>86</v>
      </c>
      <c r="B96" s="206">
        <v>180659</v>
      </c>
      <c r="C96" s="201" t="s">
        <v>33</v>
      </c>
      <c r="D96" s="201" t="s">
        <v>39</v>
      </c>
      <c r="E96" s="201" t="s">
        <v>397</v>
      </c>
      <c r="F96" s="201"/>
      <c r="G96" s="207">
        <v>44312</v>
      </c>
      <c r="H96" s="201"/>
      <c r="I96" s="201"/>
      <c r="J96" s="201"/>
      <c r="K96" s="201">
        <v>2018</v>
      </c>
      <c r="L96" s="228">
        <v>10142000</v>
      </c>
      <c r="M96" s="228"/>
      <c r="N96" s="228"/>
      <c r="O96" s="201"/>
      <c r="P96" s="230" t="s">
        <v>422</v>
      </c>
      <c r="Q96" s="226"/>
    </row>
    <row r="97" spans="1:17" x14ac:dyDescent="0.25">
      <c r="A97" s="200">
        <v>87</v>
      </c>
      <c r="B97" s="206">
        <v>150589</v>
      </c>
      <c r="C97" s="201" t="s">
        <v>375</v>
      </c>
      <c r="D97" s="201" t="s">
        <v>39</v>
      </c>
      <c r="E97" s="201" t="s">
        <v>94</v>
      </c>
      <c r="F97" s="201"/>
      <c r="G97" s="207">
        <v>44294</v>
      </c>
      <c r="H97" s="201" t="s">
        <v>399</v>
      </c>
      <c r="I97" s="201"/>
      <c r="J97" s="201"/>
      <c r="K97" s="201"/>
      <c r="L97" s="228">
        <v>8325900</v>
      </c>
      <c r="M97" s="228"/>
      <c r="N97" s="228">
        <v>3330360</v>
      </c>
      <c r="O97" s="201"/>
      <c r="P97" s="201" t="s">
        <v>400</v>
      </c>
      <c r="Q97" s="226"/>
    </row>
    <row r="98" spans="1:17" x14ac:dyDescent="0.25">
      <c r="A98" s="200">
        <v>88</v>
      </c>
      <c r="B98" s="206">
        <v>180266</v>
      </c>
      <c r="C98" s="201" t="s">
        <v>61</v>
      </c>
      <c r="D98" s="201" t="s">
        <v>39</v>
      </c>
      <c r="E98" s="201" t="s">
        <v>94</v>
      </c>
      <c r="F98" s="201"/>
      <c r="G98" s="207">
        <v>44294</v>
      </c>
      <c r="H98" s="201" t="s">
        <v>398</v>
      </c>
      <c r="I98" s="201"/>
      <c r="J98" s="201"/>
      <c r="K98" s="201"/>
      <c r="L98" s="228">
        <v>6369000</v>
      </c>
      <c r="M98" s="228"/>
      <c r="N98" s="228"/>
      <c r="O98" s="201"/>
      <c r="P98" s="201" t="s">
        <v>400</v>
      </c>
      <c r="Q98" s="226"/>
    </row>
    <row r="99" spans="1:17" x14ac:dyDescent="0.25">
      <c r="A99" s="200">
        <v>89</v>
      </c>
      <c r="B99" s="206">
        <v>190224</v>
      </c>
      <c r="C99" s="201" t="s">
        <v>375</v>
      </c>
      <c r="D99" s="201" t="s">
        <v>39</v>
      </c>
      <c r="E99" s="201" t="s">
        <v>415</v>
      </c>
      <c r="F99" s="201"/>
      <c r="G99" s="207">
        <v>44845</v>
      </c>
      <c r="H99" s="201" t="s">
        <v>399</v>
      </c>
      <c r="I99" s="201"/>
      <c r="J99" s="201"/>
      <c r="K99" s="201">
        <v>2019</v>
      </c>
      <c r="L99" s="228">
        <v>7238000</v>
      </c>
      <c r="M99" s="228"/>
      <c r="N99" s="228">
        <v>1447600</v>
      </c>
      <c r="O99" s="201"/>
      <c r="P99" s="201" t="s">
        <v>401</v>
      </c>
      <c r="Q99" s="226"/>
    </row>
    <row r="100" spans="1:17" x14ac:dyDescent="0.25">
      <c r="A100" s="200">
        <v>90</v>
      </c>
      <c r="B100" s="206">
        <v>150429</v>
      </c>
      <c r="C100" s="201" t="s">
        <v>33</v>
      </c>
      <c r="D100" s="201" t="s">
        <v>39</v>
      </c>
      <c r="E100" s="201" t="s">
        <v>257</v>
      </c>
      <c r="F100" s="201"/>
      <c r="G100" s="207">
        <v>44833</v>
      </c>
      <c r="H100" s="201" t="s">
        <v>38</v>
      </c>
      <c r="I100" s="201"/>
      <c r="J100" s="201"/>
      <c r="K100" s="201">
        <v>2012</v>
      </c>
      <c r="L100" s="228">
        <v>12980000</v>
      </c>
      <c r="M100" s="228"/>
      <c r="N100" s="228"/>
      <c r="O100" s="201"/>
      <c r="P100" s="201" t="s">
        <v>404</v>
      </c>
      <c r="Q100" s="226"/>
    </row>
    <row r="101" spans="1:17" x14ac:dyDescent="0.25">
      <c r="A101" s="200">
        <v>91</v>
      </c>
      <c r="B101" s="206">
        <v>150056</v>
      </c>
      <c r="C101" s="201" t="s">
        <v>33</v>
      </c>
      <c r="D101" s="201" t="s">
        <v>39</v>
      </c>
      <c r="E101" s="201" t="s">
        <v>417</v>
      </c>
      <c r="F101" s="201"/>
      <c r="G101" s="207">
        <v>44823</v>
      </c>
      <c r="H101" s="201" t="s">
        <v>406</v>
      </c>
      <c r="I101" s="201"/>
      <c r="J101" s="201"/>
      <c r="K101" s="201">
        <v>2008</v>
      </c>
      <c r="L101" s="228">
        <v>8350000</v>
      </c>
      <c r="M101" s="228"/>
      <c r="N101" s="228"/>
      <c r="O101" s="201"/>
      <c r="P101" s="201" t="s">
        <v>409</v>
      </c>
      <c r="Q101" s="226"/>
    </row>
    <row r="102" spans="1:17" x14ac:dyDescent="0.25">
      <c r="A102" s="200">
        <v>92</v>
      </c>
      <c r="B102" s="206">
        <v>150057</v>
      </c>
      <c r="C102" s="201" t="s">
        <v>33</v>
      </c>
      <c r="D102" s="201" t="s">
        <v>39</v>
      </c>
      <c r="E102" s="201" t="s">
        <v>417</v>
      </c>
      <c r="F102" s="201"/>
      <c r="G102" s="207">
        <v>44823</v>
      </c>
      <c r="H102" s="201" t="s">
        <v>407</v>
      </c>
      <c r="I102" s="201"/>
      <c r="J102" s="201"/>
      <c r="K102" s="201">
        <v>2009</v>
      </c>
      <c r="L102" s="228">
        <v>7650000</v>
      </c>
      <c r="M102" s="228"/>
      <c r="N102" s="228"/>
      <c r="O102" s="201"/>
      <c r="P102" s="201" t="s">
        <v>409</v>
      </c>
      <c r="Q102" s="226"/>
    </row>
    <row r="103" spans="1:17" x14ac:dyDescent="0.25">
      <c r="A103" s="200">
        <v>93</v>
      </c>
      <c r="B103" s="206">
        <v>150220</v>
      </c>
      <c r="C103" s="201" t="s">
        <v>33</v>
      </c>
      <c r="D103" s="201" t="s">
        <v>39</v>
      </c>
      <c r="E103" s="201" t="s">
        <v>417</v>
      </c>
      <c r="F103" s="201"/>
      <c r="G103" s="207">
        <v>44823</v>
      </c>
      <c r="H103" s="201" t="s">
        <v>35</v>
      </c>
      <c r="I103" s="201"/>
      <c r="J103" s="201"/>
      <c r="K103" s="201">
        <v>2015</v>
      </c>
      <c r="L103" s="228">
        <v>6362000</v>
      </c>
      <c r="M103" s="228"/>
      <c r="N103" s="228">
        <v>2544800</v>
      </c>
      <c r="O103" s="201"/>
      <c r="P103" s="201" t="s">
        <v>409</v>
      </c>
      <c r="Q103" s="226"/>
    </row>
    <row r="104" spans="1:17" x14ac:dyDescent="0.25">
      <c r="A104" s="200">
        <v>94</v>
      </c>
      <c r="B104" s="206">
        <v>150323</v>
      </c>
      <c r="C104" s="201" t="s">
        <v>33</v>
      </c>
      <c r="D104" s="201" t="s">
        <v>39</v>
      </c>
      <c r="E104" s="201" t="s">
        <v>417</v>
      </c>
      <c r="F104" s="201"/>
      <c r="G104" s="207">
        <v>44823</v>
      </c>
      <c r="H104" s="201" t="s">
        <v>408</v>
      </c>
      <c r="I104" s="201"/>
      <c r="J104" s="201"/>
      <c r="K104" s="201">
        <v>2014</v>
      </c>
      <c r="L104" s="228">
        <v>8037700</v>
      </c>
      <c r="M104" s="228"/>
      <c r="N104" s="228">
        <v>1607540</v>
      </c>
      <c r="O104" s="201"/>
      <c r="P104" s="201" t="s">
        <v>409</v>
      </c>
      <c r="Q104" s="226"/>
    </row>
    <row r="105" spans="1:17" s="241" customFormat="1" x14ac:dyDescent="0.25">
      <c r="A105" s="175">
        <v>95</v>
      </c>
      <c r="B105" s="242">
        <v>150087</v>
      </c>
      <c r="C105" s="184" t="s">
        <v>80</v>
      </c>
      <c r="D105" s="184" t="s">
        <v>39</v>
      </c>
      <c r="E105" s="184" t="s">
        <v>94</v>
      </c>
      <c r="F105" s="184"/>
      <c r="G105" s="243">
        <v>44817</v>
      </c>
      <c r="H105" s="184" t="s">
        <v>399</v>
      </c>
      <c r="I105" s="184"/>
      <c r="J105" s="184"/>
      <c r="K105" s="184"/>
      <c r="L105" s="244"/>
      <c r="M105" s="244"/>
      <c r="N105" s="244"/>
      <c r="O105" s="184"/>
      <c r="P105" s="184" t="s">
        <v>411</v>
      </c>
      <c r="Q105" s="240" t="s">
        <v>426</v>
      </c>
    </row>
    <row r="106" spans="1:17" x14ac:dyDescent="0.25">
      <c r="A106" s="403" t="s">
        <v>418</v>
      </c>
      <c r="B106" s="404"/>
      <c r="C106" s="404"/>
      <c r="D106" s="404"/>
      <c r="E106" s="404"/>
      <c r="F106" s="404"/>
      <c r="G106" s="404"/>
      <c r="H106" s="404"/>
      <c r="I106" s="404"/>
      <c r="J106" s="404"/>
      <c r="K106" s="404"/>
      <c r="L106" s="404"/>
      <c r="M106" s="404"/>
      <c r="N106" s="404"/>
      <c r="O106" s="404"/>
      <c r="P106" s="405"/>
      <c r="Q106" s="226"/>
    </row>
    <row r="107" spans="1:17" x14ac:dyDescent="0.25">
      <c r="A107" s="200">
        <v>1</v>
      </c>
      <c r="B107" s="209">
        <v>153040213</v>
      </c>
      <c r="C107" s="234" t="s">
        <v>179</v>
      </c>
      <c r="D107" s="200" t="s">
        <v>40</v>
      </c>
      <c r="E107" s="234" t="s">
        <v>74</v>
      </c>
      <c r="F107" s="200"/>
      <c r="G107" s="210">
        <v>44259</v>
      </c>
      <c r="H107" s="234" t="s">
        <v>206</v>
      </c>
      <c r="I107" s="200"/>
      <c r="J107" s="200"/>
      <c r="K107" s="235"/>
      <c r="L107" s="225">
        <v>0</v>
      </c>
      <c r="M107" s="225"/>
      <c r="N107" s="225"/>
      <c r="O107" s="200"/>
      <c r="P107" s="234" t="s">
        <v>224</v>
      </c>
      <c r="Q107" s="226"/>
    </row>
    <row r="108" spans="1:17" x14ac:dyDescent="0.25">
      <c r="A108" s="200">
        <v>2</v>
      </c>
      <c r="B108" s="202">
        <v>153040033</v>
      </c>
      <c r="C108" s="203" t="s">
        <v>179</v>
      </c>
      <c r="D108" s="201" t="s">
        <v>40</v>
      </c>
      <c r="E108" s="203" t="s">
        <v>91</v>
      </c>
      <c r="F108" s="201"/>
      <c r="G108" s="204">
        <v>44259</v>
      </c>
      <c r="H108" s="203" t="s">
        <v>194</v>
      </c>
      <c r="I108" s="201"/>
      <c r="J108" s="201"/>
      <c r="K108" s="229"/>
      <c r="L108" s="228">
        <v>0</v>
      </c>
      <c r="M108" s="228"/>
      <c r="N108" s="228"/>
      <c r="O108" s="201"/>
      <c r="P108" s="203" t="s">
        <v>155</v>
      </c>
      <c r="Q108" s="226"/>
    </row>
    <row r="109" spans="1:17" x14ac:dyDescent="0.25">
      <c r="A109" s="200">
        <v>3</v>
      </c>
      <c r="B109" s="202">
        <v>153040269</v>
      </c>
      <c r="C109" s="203" t="s">
        <v>179</v>
      </c>
      <c r="D109" s="201" t="s">
        <v>40</v>
      </c>
      <c r="E109" s="203" t="s">
        <v>255</v>
      </c>
      <c r="F109" s="201"/>
      <c r="G109" s="204">
        <v>44259</v>
      </c>
      <c r="H109" s="203" t="s">
        <v>63</v>
      </c>
      <c r="I109" s="201"/>
      <c r="J109" s="201"/>
      <c r="K109" s="229"/>
      <c r="L109" s="228">
        <v>0</v>
      </c>
      <c r="M109" s="228"/>
      <c r="N109" s="228"/>
      <c r="O109" s="201"/>
      <c r="P109" s="203" t="s">
        <v>157</v>
      </c>
      <c r="Q109" s="226"/>
    </row>
    <row r="110" spans="1:17" s="241" customFormat="1" x14ac:dyDescent="0.25">
      <c r="A110" s="175">
        <v>4</v>
      </c>
      <c r="B110" s="170">
        <v>153040284</v>
      </c>
      <c r="C110" s="168" t="s">
        <v>179</v>
      </c>
      <c r="D110" s="164" t="s">
        <v>40</v>
      </c>
      <c r="E110" s="168" t="s">
        <v>255</v>
      </c>
      <c r="F110" s="164"/>
      <c r="G110" s="172">
        <v>44259</v>
      </c>
      <c r="H110" s="168" t="s">
        <v>135</v>
      </c>
      <c r="I110" s="164"/>
      <c r="J110" s="164"/>
      <c r="K110" s="238"/>
      <c r="L110" s="239"/>
      <c r="M110" s="239"/>
      <c r="N110" s="239"/>
      <c r="O110" s="164"/>
      <c r="P110" s="168" t="s">
        <v>157</v>
      </c>
      <c r="Q110" s="240" t="s">
        <v>426</v>
      </c>
    </row>
    <row r="111" spans="1:17" x14ac:dyDescent="0.25">
      <c r="A111" s="200">
        <v>5</v>
      </c>
      <c r="B111" s="202">
        <v>153040290</v>
      </c>
      <c r="C111" s="203" t="s">
        <v>179</v>
      </c>
      <c r="D111" s="201" t="s">
        <v>40</v>
      </c>
      <c r="E111" s="203" t="s">
        <v>255</v>
      </c>
      <c r="F111" s="201"/>
      <c r="G111" s="204">
        <v>44259</v>
      </c>
      <c r="H111" s="203" t="s">
        <v>63</v>
      </c>
      <c r="I111" s="201"/>
      <c r="J111" s="201"/>
      <c r="K111" s="229"/>
      <c r="L111" s="228">
        <v>0</v>
      </c>
      <c r="M111" s="228"/>
      <c r="N111" s="228"/>
      <c r="O111" s="201"/>
      <c r="P111" s="203" t="s">
        <v>157</v>
      </c>
      <c r="Q111" s="226"/>
    </row>
    <row r="112" spans="1:17" s="241" customFormat="1" x14ac:dyDescent="0.25">
      <c r="A112" s="175">
        <v>6</v>
      </c>
      <c r="B112" s="170">
        <v>153040295</v>
      </c>
      <c r="C112" s="168" t="s">
        <v>179</v>
      </c>
      <c r="D112" s="164" t="s">
        <v>40</v>
      </c>
      <c r="E112" s="168" t="s">
        <v>255</v>
      </c>
      <c r="F112" s="164"/>
      <c r="G112" s="169">
        <v>44259</v>
      </c>
      <c r="H112" s="168" t="s">
        <v>63</v>
      </c>
      <c r="I112" s="164"/>
      <c r="J112" s="164"/>
      <c r="K112" s="238"/>
      <c r="L112" s="239"/>
      <c r="M112" s="239"/>
      <c r="N112" s="239"/>
      <c r="O112" s="164"/>
      <c r="P112" s="168" t="s">
        <v>157</v>
      </c>
      <c r="Q112" s="240" t="s">
        <v>426</v>
      </c>
    </row>
    <row r="113" spans="1:17" x14ac:dyDescent="0.25">
      <c r="A113" s="200">
        <v>7</v>
      </c>
      <c r="B113" s="202">
        <v>153040192</v>
      </c>
      <c r="C113" s="203" t="s">
        <v>179</v>
      </c>
      <c r="D113" s="201" t="s">
        <v>40</v>
      </c>
      <c r="E113" s="203" t="s">
        <v>259</v>
      </c>
      <c r="F113" s="201"/>
      <c r="G113" s="205">
        <v>44259</v>
      </c>
      <c r="H113" s="203" t="s">
        <v>210</v>
      </c>
      <c r="I113" s="201"/>
      <c r="J113" s="201"/>
      <c r="K113" s="229"/>
      <c r="L113" s="228">
        <v>0</v>
      </c>
      <c r="M113" s="228"/>
      <c r="N113" s="228"/>
      <c r="O113" s="201"/>
      <c r="P113" s="203" t="s">
        <v>156</v>
      </c>
      <c r="Q113" s="226"/>
    </row>
    <row r="114" spans="1:17" x14ac:dyDescent="0.25">
      <c r="A114" s="200">
        <v>8</v>
      </c>
      <c r="B114" s="202">
        <v>153040193</v>
      </c>
      <c r="C114" s="203" t="s">
        <v>179</v>
      </c>
      <c r="D114" s="201" t="s">
        <v>40</v>
      </c>
      <c r="E114" s="203" t="s">
        <v>259</v>
      </c>
      <c r="F114" s="201"/>
      <c r="G114" s="205">
        <v>44259</v>
      </c>
      <c r="H114" s="203" t="s">
        <v>211</v>
      </c>
      <c r="I114" s="201"/>
      <c r="J114" s="201"/>
      <c r="K114" s="229"/>
      <c r="L114" s="228">
        <v>0</v>
      </c>
      <c r="M114" s="228"/>
      <c r="N114" s="228"/>
      <c r="O114" s="201"/>
      <c r="P114" s="203" t="s">
        <v>156</v>
      </c>
      <c r="Q114" s="226"/>
    </row>
    <row r="115" spans="1:17" x14ac:dyDescent="0.25">
      <c r="A115" s="200">
        <v>9</v>
      </c>
      <c r="B115" s="202">
        <v>153040175</v>
      </c>
      <c r="C115" s="203" t="s">
        <v>179</v>
      </c>
      <c r="D115" s="201" t="s">
        <v>40</v>
      </c>
      <c r="E115" s="203" t="s">
        <v>260</v>
      </c>
      <c r="F115" s="201"/>
      <c r="G115" s="204">
        <v>44259</v>
      </c>
      <c r="H115" s="203" t="s">
        <v>194</v>
      </c>
      <c r="I115" s="201"/>
      <c r="J115" s="201"/>
      <c r="K115" s="229"/>
      <c r="L115" s="228">
        <v>0</v>
      </c>
      <c r="M115" s="228"/>
      <c r="N115" s="228"/>
      <c r="O115" s="201"/>
      <c r="P115" s="203" t="s">
        <v>225</v>
      </c>
      <c r="Q115" s="226"/>
    </row>
    <row r="116" spans="1:17" x14ac:dyDescent="0.25">
      <c r="A116" s="200">
        <v>10</v>
      </c>
      <c r="B116" s="202">
        <v>153040176</v>
      </c>
      <c r="C116" s="203" t="s">
        <v>179</v>
      </c>
      <c r="D116" s="201" t="s">
        <v>40</v>
      </c>
      <c r="E116" s="203" t="s">
        <v>260</v>
      </c>
      <c r="F116" s="201"/>
      <c r="G116" s="204">
        <v>44259</v>
      </c>
      <c r="H116" s="203" t="s">
        <v>194</v>
      </c>
      <c r="I116" s="201"/>
      <c r="J116" s="201"/>
      <c r="K116" s="229"/>
      <c r="L116" s="228">
        <v>0</v>
      </c>
      <c r="M116" s="228"/>
      <c r="N116" s="228"/>
      <c r="O116" s="201"/>
      <c r="P116" s="203" t="s">
        <v>225</v>
      </c>
      <c r="Q116" s="226"/>
    </row>
    <row r="117" spans="1:17" x14ac:dyDescent="0.25">
      <c r="A117" s="200">
        <v>11</v>
      </c>
      <c r="B117" s="202">
        <v>153040177</v>
      </c>
      <c r="C117" s="203" t="s">
        <v>179</v>
      </c>
      <c r="D117" s="201" t="s">
        <v>40</v>
      </c>
      <c r="E117" s="203" t="s">
        <v>260</v>
      </c>
      <c r="F117" s="201"/>
      <c r="G117" s="204">
        <v>44259</v>
      </c>
      <c r="H117" s="203" t="s">
        <v>194</v>
      </c>
      <c r="I117" s="201"/>
      <c r="J117" s="201"/>
      <c r="K117" s="229"/>
      <c r="L117" s="228">
        <v>0</v>
      </c>
      <c r="M117" s="228"/>
      <c r="N117" s="228"/>
      <c r="O117" s="201"/>
      <c r="P117" s="203" t="s">
        <v>225</v>
      </c>
      <c r="Q117" s="226"/>
    </row>
    <row r="118" spans="1:17" x14ac:dyDescent="0.25">
      <c r="A118" s="200">
        <v>12</v>
      </c>
      <c r="B118" s="202">
        <v>153040189</v>
      </c>
      <c r="C118" s="203" t="s">
        <v>179</v>
      </c>
      <c r="D118" s="201" t="s">
        <v>40</v>
      </c>
      <c r="E118" s="203" t="s">
        <v>260</v>
      </c>
      <c r="F118" s="201"/>
      <c r="G118" s="204">
        <v>44259</v>
      </c>
      <c r="H118" s="203" t="s">
        <v>194</v>
      </c>
      <c r="I118" s="201"/>
      <c r="J118" s="201"/>
      <c r="K118" s="229"/>
      <c r="L118" s="228">
        <v>0</v>
      </c>
      <c r="M118" s="228"/>
      <c r="N118" s="228"/>
      <c r="O118" s="201"/>
      <c r="P118" s="203" t="s">
        <v>225</v>
      </c>
      <c r="Q118" s="226"/>
    </row>
    <row r="119" spans="1:17" x14ac:dyDescent="0.25">
      <c r="A119" s="200">
        <v>13</v>
      </c>
      <c r="B119" s="202">
        <v>153010017</v>
      </c>
      <c r="C119" s="203" t="s">
        <v>34</v>
      </c>
      <c r="D119" s="201" t="s">
        <v>40</v>
      </c>
      <c r="E119" s="203" t="s">
        <v>91</v>
      </c>
      <c r="F119" s="201"/>
      <c r="G119" s="204">
        <v>44259</v>
      </c>
      <c r="H119" s="203" t="s">
        <v>200</v>
      </c>
      <c r="I119" s="201"/>
      <c r="J119" s="201"/>
      <c r="K119" s="229"/>
      <c r="L119" s="228">
        <v>0</v>
      </c>
      <c r="M119" s="228"/>
      <c r="N119" s="228"/>
      <c r="O119" s="201"/>
      <c r="P119" s="203" t="s">
        <v>155</v>
      </c>
      <c r="Q119" s="226"/>
    </row>
    <row r="120" spans="1:17" x14ac:dyDescent="0.25">
      <c r="A120" s="200">
        <v>14</v>
      </c>
      <c r="B120" s="202">
        <v>153010090</v>
      </c>
      <c r="C120" s="203" t="s">
        <v>34</v>
      </c>
      <c r="D120" s="201" t="s">
        <v>40</v>
      </c>
      <c r="E120" s="203" t="s">
        <v>255</v>
      </c>
      <c r="F120" s="201"/>
      <c r="G120" s="204">
        <v>44259</v>
      </c>
      <c r="H120" s="203" t="s">
        <v>208</v>
      </c>
      <c r="I120" s="201"/>
      <c r="J120" s="201"/>
      <c r="K120" s="229"/>
      <c r="L120" s="228">
        <v>0</v>
      </c>
      <c r="M120" s="228"/>
      <c r="N120" s="228"/>
      <c r="O120" s="201"/>
      <c r="P120" s="203" t="s">
        <v>157</v>
      </c>
      <c r="Q120" s="226"/>
    </row>
    <row r="121" spans="1:17" x14ac:dyDescent="0.25">
      <c r="A121" s="200">
        <v>15</v>
      </c>
      <c r="B121" s="202">
        <v>153010091</v>
      </c>
      <c r="C121" s="203" t="s">
        <v>34</v>
      </c>
      <c r="D121" s="201" t="s">
        <v>40</v>
      </c>
      <c r="E121" s="203" t="s">
        <v>255</v>
      </c>
      <c r="F121" s="201"/>
      <c r="G121" s="204">
        <v>44259</v>
      </c>
      <c r="H121" s="203" t="s">
        <v>208</v>
      </c>
      <c r="I121" s="201"/>
      <c r="J121" s="201"/>
      <c r="K121" s="229"/>
      <c r="L121" s="228">
        <v>0</v>
      </c>
      <c r="M121" s="228"/>
      <c r="N121" s="228"/>
      <c r="O121" s="201"/>
      <c r="P121" s="203" t="s">
        <v>157</v>
      </c>
      <c r="Q121" s="226"/>
    </row>
    <row r="122" spans="1:17" x14ac:dyDescent="0.25">
      <c r="A122" s="200">
        <v>16</v>
      </c>
      <c r="B122" s="202">
        <v>153010092</v>
      </c>
      <c r="C122" s="203" t="s">
        <v>34</v>
      </c>
      <c r="D122" s="201" t="s">
        <v>40</v>
      </c>
      <c r="E122" s="203" t="s">
        <v>255</v>
      </c>
      <c r="F122" s="201"/>
      <c r="G122" s="204">
        <v>44259</v>
      </c>
      <c r="H122" s="203" t="s">
        <v>135</v>
      </c>
      <c r="I122" s="201"/>
      <c r="J122" s="201"/>
      <c r="K122" s="229"/>
      <c r="L122" s="228">
        <v>0</v>
      </c>
      <c r="M122" s="228"/>
      <c r="N122" s="228"/>
      <c r="O122" s="201"/>
      <c r="P122" s="203" t="s">
        <v>157</v>
      </c>
      <c r="Q122" s="226"/>
    </row>
    <row r="123" spans="1:17" x14ac:dyDescent="0.25">
      <c r="A123" s="200">
        <v>17</v>
      </c>
      <c r="B123" s="202">
        <v>153010099</v>
      </c>
      <c r="C123" s="203" t="s">
        <v>34</v>
      </c>
      <c r="D123" s="201" t="s">
        <v>40</v>
      </c>
      <c r="E123" s="203" t="s">
        <v>255</v>
      </c>
      <c r="F123" s="201"/>
      <c r="G123" s="204">
        <v>44259</v>
      </c>
      <c r="H123" s="203" t="s">
        <v>208</v>
      </c>
      <c r="I123" s="201"/>
      <c r="J123" s="201"/>
      <c r="K123" s="229"/>
      <c r="L123" s="228">
        <v>0</v>
      </c>
      <c r="M123" s="228"/>
      <c r="N123" s="228"/>
      <c r="O123" s="201"/>
      <c r="P123" s="203" t="s">
        <v>157</v>
      </c>
      <c r="Q123" s="226"/>
    </row>
    <row r="124" spans="1:17" x14ac:dyDescent="0.25">
      <c r="A124" s="200">
        <v>18</v>
      </c>
      <c r="B124" s="202">
        <v>153010100</v>
      </c>
      <c r="C124" s="203" t="s">
        <v>34</v>
      </c>
      <c r="D124" s="201" t="s">
        <v>40</v>
      </c>
      <c r="E124" s="203" t="s">
        <v>255</v>
      </c>
      <c r="F124" s="201"/>
      <c r="G124" s="204">
        <v>44259</v>
      </c>
      <c r="H124" s="203" t="s">
        <v>208</v>
      </c>
      <c r="I124" s="201"/>
      <c r="J124" s="201"/>
      <c r="K124" s="229"/>
      <c r="L124" s="228">
        <v>0</v>
      </c>
      <c r="M124" s="228"/>
      <c r="N124" s="228"/>
      <c r="O124" s="201"/>
      <c r="P124" s="203" t="s">
        <v>157</v>
      </c>
      <c r="Q124" s="226"/>
    </row>
    <row r="125" spans="1:17" x14ac:dyDescent="0.25">
      <c r="A125" s="200">
        <v>19</v>
      </c>
      <c r="B125" s="202">
        <v>153010101</v>
      </c>
      <c r="C125" s="203" t="s">
        <v>34</v>
      </c>
      <c r="D125" s="201" t="s">
        <v>40</v>
      </c>
      <c r="E125" s="203" t="s">
        <v>255</v>
      </c>
      <c r="F125" s="201"/>
      <c r="G125" s="204">
        <v>44259</v>
      </c>
      <c r="H125" s="203" t="s">
        <v>208</v>
      </c>
      <c r="I125" s="201"/>
      <c r="J125" s="201"/>
      <c r="K125" s="229"/>
      <c r="L125" s="228">
        <v>0</v>
      </c>
      <c r="M125" s="228"/>
      <c r="N125" s="228"/>
      <c r="O125" s="201"/>
      <c r="P125" s="203" t="s">
        <v>157</v>
      </c>
      <c r="Q125" s="226"/>
    </row>
    <row r="126" spans="1:17" x14ac:dyDescent="0.25">
      <c r="A126" s="200">
        <v>20</v>
      </c>
      <c r="B126" s="202">
        <v>153010102</v>
      </c>
      <c r="C126" s="203" t="s">
        <v>34</v>
      </c>
      <c r="D126" s="201" t="s">
        <v>40</v>
      </c>
      <c r="E126" s="203" t="s">
        <v>255</v>
      </c>
      <c r="F126" s="201"/>
      <c r="G126" s="204">
        <v>44259</v>
      </c>
      <c r="H126" s="203" t="s">
        <v>208</v>
      </c>
      <c r="I126" s="201"/>
      <c r="J126" s="201"/>
      <c r="K126" s="229"/>
      <c r="L126" s="228">
        <v>0</v>
      </c>
      <c r="M126" s="228"/>
      <c r="N126" s="228"/>
      <c r="O126" s="201"/>
      <c r="P126" s="203" t="s">
        <v>157</v>
      </c>
      <c r="Q126" s="226"/>
    </row>
    <row r="127" spans="1:17" s="241" customFormat="1" x14ac:dyDescent="0.25">
      <c r="A127" s="175">
        <v>21</v>
      </c>
      <c r="B127" s="170">
        <v>153020005</v>
      </c>
      <c r="C127" s="168" t="s">
        <v>34</v>
      </c>
      <c r="D127" s="164" t="s">
        <v>40</v>
      </c>
      <c r="E127" s="168" t="s">
        <v>255</v>
      </c>
      <c r="F127" s="164"/>
      <c r="G127" s="172">
        <v>44259</v>
      </c>
      <c r="H127" s="168" t="s">
        <v>70</v>
      </c>
      <c r="I127" s="164"/>
      <c r="J127" s="164"/>
      <c r="K127" s="238"/>
      <c r="L127" s="239"/>
      <c r="M127" s="239"/>
      <c r="N127" s="239"/>
      <c r="O127" s="164"/>
      <c r="P127" s="168" t="s">
        <v>157</v>
      </c>
      <c r="Q127" s="240" t="s">
        <v>426</v>
      </c>
    </row>
    <row r="128" spans="1:17" s="241" customFormat="1" x14ac:dyDescent="0.25">
      <c r="A128" s="175">
        <v>22</v>
      </c>
      <c r="B128" s="170">
        <v>153020006</v>
      </c>
      <c r="C128" s="168" t="s">
        <v>34</v>
      </c>
      <c r="D128" s="164" t="s">
        <v>40</v>
      </c>
      <c r="E128" s="168" t="s">
        <v>255</v>
      </c>
      <c r="F128" s="164"/>
      <c r="G128" s="172">
        <v>44259</v>
      </c>
      <c r="H128" s="168" t="s">
        <v>70</v>
      </c>
      <c r="I128" s="164"/>
      <c r="J128" s="164"/>
      <c r="K128" s="238"/>
      <c r="L128" s="239"/>
      <c r="M128" s="239"/>
      <c r="N128" s="239"/>
      <c r="O128" s="164"/>
      <c r="P128" s="168" t="s">
        <v>157</v>
      </c>
      <c r="Q128" s="240" t="s">
        <v>426</v>
      </c>
    </row>
    <row r="129" spans="1:17" s="241" customFormat="1" x14ac:dyDescent="0.25">
      <c r="A129" s="175">
        <v>23</v>
      </c>
      <c r="B129" s="170">
        <v>153020014</v>
      </c>
      <c r="C129" s="168" t="s">
        <v>34</v>
      </c>
      <c r="D129" s="164" t="s">
        <v>40</v>
      </c>
      <c r="E129" s="168" t="s">
        <v>255</v>
      </c>
      <c r="F129" s="164"/>
      <c r="G129" s="172">
        <v>44259</v>
      </c>
      <c r="H129" s="168" t="s">
        <v>70</v>
      </c>
      <c r="I129" s="164"/>
      <c r="J129" s="164"/>
      <c r="K129" s="238"/>
      <c r="L129" s="239">
        <v>0</v>
      </c>
      <c r="M129" s="239"/>
      <c r="N129" s="239"/>
      <c r="O129" s="164"/>
      <c r="P129" s="168" t="s">
        <v>157</v>
      </c>
      <c r="Q129" s="240" t="s">
        <v>426</v>
      </c>
    </row>
    <row r="130" spans="1:17" s="241" customFormat="1" x14ac:dyDescent="0.25">
      <c r="A130" s="175">
        <v>24</v>
      </c>
      <c r="B130" s="170">
        <v>153020015</v>
      </c>
      <c r="C130" s="168" t="s">
        <v>34</v>
      </c>
      <c r="D130" s="164" t="s">
        <v>40</v>
      </c>
      <c r="E130" s="168" t="s">
        <v>255</v>
      </c>
      <c r="F130" s="164"/>
      <c r="G130" s="172">
        <v>44259</v>
      </c>
      <c r="H130" s="168" t="s">
        <v>70</v>
      </c>
      <c r="I130" s="164"/>
      <c r="J130" s="164"/>
      <c r="K130" s="238"/>
      <c r="L130" s="239"/>
      <c r="M130" s="239"/>
      <c r="N130" s="239"/>
      <c r="O130" s="164"/>
      <c r="P130" s="168" t="s">
        <v>157</v>
      </c>
      <c r="Q130" s="240" t="s">
        <v>426</v>
      </c>
    </row>
    <row r="131" spans="1:17" x14ac:dyDescent="0.25">
      <c r="A131" s="200">
        <v>25</v>
      </c>
      <c r="B131" s="202">
        <v>153020017</v>
      </c>
      <c r="C131" s="203" t="s">
        <v>34</v>
      </c>
      <c r="D131" s="201" t="s">
        <v>40</v>
      </c>
      <c r="E131" s="203" t="s">
        <v>255</v>
      </c>
      <c r="F131" s="201"/>
      <c r="G131" s="204">
        <v>44259</v>
      </c>
      <c r="H131" s="203" t="s">
        <v>70</v>
      </c>
      <c r="I131" s="201"/>
      <c r="J131" s="201"/>
      <c r="K131" s="229"/>
      <c r="L131" s="228">
        <v>0</v>
      </c>
      <c r="M131" s="228"/>
      <c r="N131" s="228"/>
      <c r="O131" s="201"/>
      <c r="P131" s="203" t="s">
        <v>157</v>
      </c>
      <c r="Q131" s="226"/>
    </row>
    <row r="132" spans="1:17" s="241" customFormat="1" x14ac:dyDescent="0.25">
      <c r="A132" s="175">
        <v>26</v>
      </c>
      <c r="B132" s="170">
        <v>153020018</v>
      </c>
      <c r="C132" s="168" t="s">
        <v>34</v>
      </c>
      <c r="D132" s="164" t="s">
        <v>40</v>
      </c>
      <c r="E132" s="168" t="s">
        <v>255</v>
      </c>
      <c r="F132" s="164"/>
      <c r="G132" s="172">
        <v>44259</v>
      </c>
      <c r="H132" s="168" t="s">
        <v>70</v>
      </c>
      <c r="I132" s="164"/>
      <c r="J132" s="164"/>
      <c r="K132" s="238"/>
      <c r="L132" s="239"/>
      <c r="M132" s="239"/>
      <c r="N132" s="239"/>
      <c r="O132" s="164"/>
      <c r="P132" s="168" t="s">
        <v>157</v>
      </c>
      <c r="Q132" s="240" t="s">
        <v>426</v>
      </c>
    </row>
    <row r="133" spans="1:17" x14ac:dyDescent="0.25">
      <c r="A133" s="200">
        <v>27</v>
      </c>
      <c r="B133" s="202">
        <v>193020092</v>
      </c>
      <c r="C133" s="203" t="s">
        <v>34</v>
      </c>
      <c r="D133" s="201" t="s">
        <v>40</v>
      </c>
      <c r="E133" s="203" t="s">
        <v>255</v>
      </c>
      <c r="F133" s="201"/>
      <c r="G133" s="205">
        <v>44259</v>
      </c>
      <c r="H133" s="203" t="s">
        <v>209</v>
      </c>
      <c r="I133" s="201"/>
      <c r="J133" s="201"/>
      <c r="K133" s="229" t="s">
        <v>223</v>
      </c>
      <c r="L133" s="228">
        <v>4840000</v>
      </c>
      <c r="M133" s="228"/>
      <c r="N133" s="228"/>
      <c r="O133" s="201"/>
      <c r="P133" s="203" t="s">
        <v>157</v>
      </c>
      <c r="Q133" s="226"/>
    </row>
    <row r="134" spans="1:17" x14ac:dyDescent="0.25">
      <c r="A134" s="200">
        <v>28</v>
      </c>
      <c r="B134" s="202">
        <v>153010065</v>
      </c>
      <c r="C134" s="203" t="s">
        <v>34</v>
      </c>
      <c r="D134" s="201" t="s">
        <v>40</v>
      </c>
      <c r="E134" s="203" t="s">
        <v>259</v>
      </c>
      <c r="F134" s="201"/>
      <c r="G134" s="205">
        <v>44259</v>
      </c>
      <c r="H134" s="203" t="s">
        <v>200</v>
      </c>
      <c r="I134" s="201"/>
      <c r="J134" s="201"/>
      <c r="K134" s="229"/>
      <c r="L134" s="228">
        <v>0</v>
      </c>
      <c r="M134" s="228"/>
      <c r="N134" s="228"/>
      <c r="O134" s="201"/>
      <c r="P134" s="203" t="s">
        <v>156</v>
      </c>
      <c r="Q134" s="226"/>
    </row>
    <row r="135" spans="1:17" x14ac:dyDescent="0.25">
      <c r="A135" s="200">
        <v>29</v>
      </c>
      <c r="B135" s="202">
        <v>193020091</v>
      </c>
      <c r="C135" s="203" t="s">
        <v>61</v>
      </c>
      <c r="D135" s="201" t="s">
        <v>40</v>
      </c>
      <c r="E135" s="203" t="s">
        <v>255</v>
      </c>
      <c r="F135" s="201"/>
      <c r="G135" s="205">
        <v>44259</v>
      </c>
      <c r="H135" s="203" t="s">
        <v>209</v>
      </c>
      <c r="I135" s="201"/>
      <c r="J135" s="201"/>
      <c r="K135" s="229" t="s">
        <v>223</v>
      </c>
      <c r="L135" s="228">
        <v>4840000</v>
      </c>
      <c r="M135" s="228"/>
      <c r="N135" s="228"/>
      <c r="O135" s="201"/>
      <c r="P135" s="203" t="s">
        <v>157</v>
      </c>
      <c r="Q135" s="226"/>
    </row>
    <row r="136" spans="1:17" x14ac:dyDescent="0.25">
      <c r="A136" s="200">
        <v>30</v>
      </c>
      <c r="B136" s="202">
        <v>153030005</v>
      </c>
      <c r="C136" s="203" t="s">
        <v>57</v>
      </c>
      <c r="D136" s="201" t="s">
        <v>40</v>
      </c>
      <c r="E136" s="203" t="s">
        <v>74</v>
      </c>
      <c r="F136" s="201"/>
      <c r="G136" s="204">
        <v>44259</v>
      </c>
      <c r="H136" s="203" t="s">
        <v>204</v>
      </c>
      <c r="I136" s="201"/>
      <c r="J136" s="201"/>
      <c r="K136" s="229"/>
      <c r="L136" s="228">
        <v>0</v>
      </c>
      <c r="M136" s="228"/>
      <c r="N136" s="228"/>
      <c r="O136" s="201"/>
      <c r="P136" s="203" t="s">
        <v>224</v>
      </c>
      <c r="Q136" s="226"/>
    </row>
    <row r="137" spans="1:17" x14ac:dyDescent="0.25">
      <c r="A137" s="200">
        <v>31</v>
      </c>
      <c r="B137" s="202">
        <v>173030028</v>
      </c>
      <c r="C137" s="203" t="s">
        <v>57</v>
      </c>
      <c r="D137" s="201" t="s">
        <v>40</v>
      </c>
      <c r="E137" s="203" t="s">
        <v>74</v>
      </c>
      <c r="F137" s="201"/>
      <c r="G137" s="204">
        <v>44259</v>
      </c>
      <c r="H137" s="203" t="s">
        <v>207</v>
      </c>
      <c r="I137" s="201"/>
      <c r="J137" s="201"/>
      <c r="K137" s="229" t="s">
        <v>222</v>
      </c>
      <c r="L137" s="228">
        <v>2783000</v>
      </c>
      <c r="M137" s="228"/>
      <c r="N137" s="228"/>
      <c r="O137" s="201"/>
      <c r="P137" s="203" t="s">
        <v>224</v>
      </c>
      <c r="Q137" s="226"/>
    </row>
    <row r="138" spans="1:17" x14ac:dyDescent="0.25">
      <c r="A138" s="200">
        <v>32</v>
      </c>
      <c r="B138" s="202">
        <v>183040213</v>
      </c>
      <c r="C138" s="203" t="s">
        <v>179</v>
      </c>
      <c r="D138" s="201" t="s">
        <v>40</v>
      </c>
      <c r="E138" s="203" t="s">
        <v>49</v>
      </c>
      <c r="F138" s="201"/>
      <c r="G138" s="204">
        <v>44266</v>
      </c>
      <c r="H138" s="203" t="s">
        <v>212</v>
      </c>
      <c r="I138" s="201"/>
      <c r="J138" s="201"/>
      <c r="K138" s="229" t="s">
        <v>223</v>
      </c>
      <c r="L138" s="228">
        <v>1661000</v>
      </c>
      <c r="M138" s="228"/>
      <c r="N138" s="228"/>
      <c r="O138" s="201"/>
      <c r="P138" s="203" t="s">
        <v>226</v>
      </c>
      <c r="Q138" s="226"/>
    </row>
    <row r="139" spans="1:17" x14ac:dyDescent="0.25">
      <c r="A139" s="200">
        <v>33</v>
      </c>
      <c r="B139" s="202">
        <v>153040381</v>
      </c>
      <c r="C139" s="203" t="s">
        <v>179</v>
      </c>
      <c r="D139" s="201" t="s">
        <v>40</v>
      </c>
      <c r="E139" s="203" t="s">
        <v>36</v>
      </c>
      <c r="F139" s="201"/>
      <c r="G139" s="204">
        <v>44266</v>
      </c>
      <c r="H139" s="203" t="s">
        <v>213</v>
      </c>
      <c r="I139" s="201"/>
      <c r="J139" s="201"/>
      <c r="K139" s="229"/>
      <c r="L139" s="228">
        <v>0</v>
      </c>
      <c r="M139" s="228"/>
      <c r="N139" s="228"/>
      <c r="O139" s="201"/>
      <c r="P139" s="203" t="s">
        <v>228</v>
      </c>
      <c r="Q139" s="226"/>
    </row>
    <row r="140" spans="1:17" x14ac:dyDescent="0.25">
      <c r="A140" s="200">
        <v>34</v>
      </c>
      <c r="B140" s="202">
        <v>153040386</v>
      </c>
      <c r="C140" s="203" t="s">
        <v>179</v>
      </c>
      <c r="D140" s="201" t="s">
        <v>40</v>
      </c>
      <c r="E140" s="203" t="s">
        <v>36</v>
      </c>
      <c r="F140" s="201"/>
      <c r="G140" s="204">
        <v>44266</v>
      </c>
      <c r="H140" s="203" t="s">
        <v>214</v>
      </c>
      <c r="I140" s="201"/>
      <c r="J140" s="201"/>
      <c r="K140" s="229"/>
      <c r="L140" s="228">
        <v>0</v>
      </c>
      <c r="M140" s="228"/>
      <c r="N140" s="228"/>
      <c r="O140" s="201"/>
      <c r="P140" s="203" t="s">
        <v>228</v>
      </c>
      <c r="Q140" s="226"/>
    </row>
    <row r="141" spans="1:17" x14ac:dyDescent="0.25">
      <c r="A141" s="200">
        <v>35</v>
      </c>
      <c r="B141" s="202">
        <v>153040387</v>
      </c>
      <c r="C141" s="203" t="s">
        <v>179</v>
      </c>
      <c r="D141" s="201" t="s">
        <v>40</v>
      </c>
      <c r="E141" s="203" t="s">
        <v>36</v>
      </c>
      <c r="F141" s="201"/>
      <c r="G141" s="204">
        <v>44266</v>
      </c>
      <c r="H141" s="203" t="s">
        <v>214</v>
      </c>
      <c r="I141" s="201"/>
      <c r="J141" s="201"/>
      <c r="K141" s="229"/>
      <c r="L141" s="228">
        <v>0</v>
      </c>
      <c r="M141" s="228"/>
      <c r="N141" s="228"/>
      <c r="O141" s="201"/>
      <c r="P141" s="203" t="s">
        <v>228</v>
      </c>
      <c r="Q141" s="226"/>
    </row>
    <row r="142" spans="1:17" x14ac:dyDescent="0.25">
      <c r="A142" s="200">
        <v>36</v>
      </c>
      <c r="B142" s="202">
        <v>153040413</v>
      </c>
      <c r="C142" s="203" t="s">
        <v>179</v>
      </c>
      <c r="D142" s="201" t="s">
        <v>40</v>
      </c>
      <c r="E142" s="203" t="s">
        <v>36</v>
      </c>
      <c r="F142" s="201"/>
      <c r="G142" s="204">
        <v>44266</v>
      </c>
      <c r="H142" s="203" t="s">
        <v>135</v>
      </c>
      <c r="I142" s="201"/>
      <c r="J142" s="201"/>
      <c r="K142" s="229"/>
      <c r="L142" s="228">
        <v>0</v>
      </c>
      <c r="M142" s="228"/>
      <c r="N142" s="228"/>
      <c r="O142" s="201"/>
      <c r="P142" s="203" t="s">
        <v>228</v>
      </c>
      <c r="Q142" s="226"/>
    </row>
    <row r="143" spans="1:17" x14ac:dyDescent="0.25">
      <c r="A143" s="200">
        <v>37</v>
      </c>
      <c r="B143" s="202">
        <v>153010130</v>
      </c>
      <c r="C143" s="203" t="s">
        <v>34</v>
      </c>
      <c r="D143" s="201" t="s">
        <v>40</v>
      </c>
      <c r="E143" s="203" t="s">
        <v>36</v>
      </c>
      <c r="F143" s="201"/>
      <c r="G143" s="204">
        <v>44266</v>
      </c>
      <c r="H143" s="203" t="s">
        <v>135</v>
      </c>
      <c r="I143" s="201"/>
      <c r="J143" s="201"/>
      <c r="K143" s="229"/>
      <c r="L143" s="228">
        <v>0</v>
      </c>
      <c r="M143" s="228"/>
      <c r="N143" s="228"/>
      <c r="O143" s="201"/>
      <c r="P143" s="203" t="s">
        <v>228</v>
      </c>
      <c r="Q143" s="226"/>
    </row>
    <row r="144" spans="1:17" x14ac:dyDescent="0.25">
      <c r="A144" s="200">
        <v>38</v>
      </c>
      <c r="B144" s="202">
        <v>153020020</v>
      </c>
      <c r="C144" s="203" t="s">
        <v>34</v>
      </c>
      <c r="D144" s="201" t="s">
        <v>40</v>
      </c>
      <c r="E144" s="203" t="s">
        <v>36</v>
      </c>
      <c r="F144" s="201"/>
      <c r="G144" s="204">
        <v>44266</v>
      </c>
      <c r="H144" s="203" t="s">
        <v>70</v>
      </c>
      <c r="I144" s="201"/>
      <c r="J144" s="201"/>
      <c r="K144" s="229"/>
      <c r="L144" s="228">
        <v>0</v>
      </c>
      <c r="M144" s="228"/>
      <c r="N144" s="228"/>
      <c r="O144" s="201"/>
      <c r="P144" s="203" t="s">
        <v>228</v>
      </c>
      <c r="Q144" s="226"/>
    </row>
    <row r="145" spans="1:17" x14ac:dyDescent="0.25">
      <c r="A145" s="200">
        <v>39</v>
      </c>
      <c r="B145" s="211">
        <v>153020023</v>
      </c>
      <c r="C145" s="203" t="s">
        <v>34</v>
      </c>
      <c r="D145" s="201" t="s">
        <v>40</v>
      </c>
      <c r="E145" s="203" t="s">
        <v>36</v>
      </c>
      <c r="F145" s="201"/>
      <c r="G145" s="204">
        <v>44266</v>
      </c>
      <c r="H145" s="203" t="s">
        <v>70</v>
      </c>
      <c r="I145" s="201"/>
      <c r="J145" s="201"/>
      <c r="K145" s="229"/>
      <c r="L145" s="228">
        <v>0</v>
      </c>
      <c r="M145" s="228"/>
      <c r="N145" s="228"/>
      <c r="O145" s="201"/>
      <c r="P145" s="203" t="s">
        <v>228</v>
      </c>
      <c r="Q145" s="226"/>
    </row>
    <row r="146" spans="1:17" x14ac:dyDescent="0.25">
      <c r="A146" s="200">
        <v>40</v>
      </c>
      <c r="B146" s="202">
        <v>153040457</v>
      </c>
      <c r="C146" s="203" t="s">
        <v>179</v>
      </c>
      <c r="D146" s="201" t="s">
        <v>40</v>
      </c>
      <c r="E146" s="203" t="s">
        <v>94</v>
      </c>
      <c r="F146" s="201"/>
      <c r="G146" s="204">
        <v>44267</v>
      </c>
      <c r="H146" s="203" t="s">
        <v>194</v>
      </c>
      <c r="I146" s="201"/>
      <c r="J146" s="201"/>
      <c r="K146" s="229"/>
      <c r="L146" s="228">
        <v>0</v>
      </c>
      <c r="M146" s="228"/>
      <c r="N146" s="228"/>
      <c r="O146" s="201"/>
      <c r="P146" s="203" t="s">
        <v>227</v>
      </c>
      <c r="Q146" s="226"/>
    </row>
    <row r="147" spans="1:17" x14ac:dyDescent="0.25">
      <c r="A147" s="200">
        <v>41</v>
      </c>
      <c r="B147" s="202">
        <v>153040500</v>
      </c>
      <c r="C147" s="203" t="s">
        <v>179</v>
      </c>
      <c r="D147" s="201" t="s">
        <v>40</v>
      </c>
      <c r="E147" s="203" t="s">
        <v>94</v>
      </c>
      <c r="F147" s="201"/>
      <c r="G147" s="204">
        <v>44267</v>
      </c>
      <c r="H147" s="203" t="s">
        <v>194</v>
      </c>
      <c r="I147" s="201"/>
      <c r="J147" s="201"/>
      <c r="K147" s="229"/>
      <c r="L147" s="228">
        <v>0</v>
      </c>
      <c r="M147" s="228"/>
      <c r="N147" s="228"/>
      <c r="O147" s="201"/>
      <c r="P147" s="203" t="s">
        <v>227</v>
      </c>
      <c r="Q147" s="226"/>
    </row>
    <row r="148" spans="1:17" x14ac:dyDescent="0.25">
      <c r="A148" s="200">
        <v>42</v>
      </c>
      <c r="B148" s="202">
        <v>153040503</v>
      </c>
      <c r="C148" s="203" t="s">
        <v>179</v>
      </c>
      <c r="D148" s="201" t="s">
        <v>40</v>
      </c>
      <c r="E148" s="203" t="s">
        <v>94</v>
      </c>
      <c r="F148" s="201"/>
      <c r="G148" s="204">
        <v>44267</v>
      </c>
      <c r="H148" s="203" t="s">
        <v>194</v>
      </c>
      <c r="I148" s="201"/>
      <c r="J148" s="201"/>
      <c r="K148" s="229"/>
      <c r="L148" s="228">
        <v>0</v>
      </c>
      <c r="M148" s="228"/>
      <c r="N148" s="228"/>
      <c r="O148" s="201"/>
      <c r="P148" s="203" t="s">
        <v>227</v>
      </c>
      <c r="Q148" s="226"/>
    </row>
    <row r="149" spans="1:17" x14ac:dyDescent="0.25">
      <c r="A149" s="200">
        <v>43</v>
      </c>
      <c r="B149" s="202">
        <v>153040158</v>
      </c>
      <c r="C149" s="203" t="s">
        <v>179</v>
      </c>
      <c r="D149" s="201" t="s">
        <v>40</v>
      </c>
      <c r="E149" s="203" t="s">
        <v>97</v>
      </c>
      <c r="F149" s="201"/>
      <c r="G149" s="204">
        <v>44267</v>
      </c>
      <c r="H149" s="203" t="s">
        <v>203</v>
      </c>
      <c r="I149" s="201"/>
      <c r="J149" s="201"/>
      <c r="K149" s="229"/>
      <c r="L149" s="228">
        <v>0</v>
      </c>
      <c r="M149" s="228"/>
      <c r="N149" s="228"/>
      <c r="O149" s="201"/>
      <c r="P149" s="203" t="s">
        <v>176</v>
      </c>
      <c r="Q149" s="226"/>
    </row>
    <row r="150" spans="1:17" x14ac:dyDescent="0.25">
      <c r="A150" s="200">
        <v>44</v>
      </c>
      <c r="B150" s="202">
        <v>153010161</v>
      </c>
      <c r="C150" s="203" t="s">
        <v>34</v>
      </c>
      <c r="D150" s="201" t="s">
        <v>40</v>
      </c>
      <c r="E150" s="203" t="s">
        <v>94</v>
      </c>
      <c r="F150" s="201"/>
      <c r="G150" s="204">
        <v>44267</v>
      </c>
      <c r="H150" s="203" t="s">
        <v>135</v>
      </c>
      <c r="I150" s="201"/>
      <c r="J150" s="201"/>
      <c r="K150" s="229"/>
      <c r="L150" s="228">
        <v>0</v>
      </c>
      <c r="M150" s="228"/>
      <c r="N150" s="228"/>
      <c r="O150" s="201"/>
      <c r="P150" s="203" t="s">
        <v>227</v>
      </c>
      <c r="Q150" s="226"/>
    </row>
    <row r="151" spans="1:17" x14ac:dyDescent="0.25">
      <c r="A151" s="200">
        <v>45</v>
      </c>
      <c r="B151" s="202">
        <v>153010057</v>
      </c>
      <c r="C151" s="203" t="s">
        <v>34</v>
      </c>
      <c r="D151" s="201" t="s">
        <v>40</v>
      </c>
      <c r="E151" s="203" t="s">
        <v>97</v>
      </c>
      <c r="F151" s="201"/>
      <c r="G151" s="204">
        <v>44267</v>
      </c>
      <c r="H151" s="203" t="s">
        <v>135</v>
      </c>
      <c r="I151" s="201"/>
      <c r="J151" s="201"/>
      <c r="K151" s="229"/>
      <c r="L151" s="228">
        <v>0</v>
      </c>
      <c r="M151" s="228"/>
      <c r="N151" s="228"/>
      <c r="O151" s="201"/>
      <c r="P151" s="203" t="s">
        <v>176</v>
      </c>
      <c r="Q151" s="226"/>
    </row>
    <row r="152" spans="1:17" x14ac:dyDescent="0.25">
      <c r="A152" s="200">
        <v>46</v>
      </c>
      <c r="B152" s="202">
        <v>193010201</v>
      </c>
      <c r="C152" s="203" t="s">
        <v>34</v>
      </c>
      <c r="D152" s="201" t="s">
        <v>40</v>
      </c>
      <c r="E152" s="203" t="s">
        <v>97</v>
      </c>
      <c r="F152" s="201"/>
      <c r="G152" s="204">
        <v>44267</v>
      </c>
      <c r="H152" s="203" t="s">
        <v>200</v>
      </c>
      <c r="I152" s="201"/>
      <c r="J152" s="201"/>
      <c r="K152" s="229"/>
      <c r="L152" s="228">
        <v>0</v>
      </c>
      <c r="M152" s="228"/>
      <c r="N152" s="228"/>
      <c r="O152" s="201"/>
      <c r="P152" s="203" t="s">
        <v>176</v>
      </c>
      <c r="Q152" s="226"/>
    </row>
    <row r="153" spans="1:17" x14ac:dyDescent="0.25">
      <c r="A153" s="200">
        <v>47</v>
      </c>
      <c r="B153" s="202">
        <v>153040579</v>
      </c>
      <c r="C153" s="203" t="s">
        <v>179</v>
      </c>
      <c r="D153" s="201" t="s">
        <v>40</v>
      </c>
      <c r="E153" s="203" t="s">
        <v>261</v>
      </c>
      <c r="F153" s="201"/>
      <c r="G153" s="204">
        <v>44271</v>
      </c>
      <c r="H153" s="203" t="s">
        <v>210</v>
      </c>
      <c r="I153" s="201"/>
      <c r="J153" s="201"/>
      <c r="K153" s="229"/>
      <c r="L153" s="228">
        <v>0</v>
      </c>
      <c r="M153" s="228"/>
      <c r="N153" s="228"/>
      <c r="O153" s="201"/>
      <c r="P153" s="203" t="s">
        <v>229</v>
      </c>
      <c r="Q153" s="226"/>
    </row>
    <row r="154" spans="1:17" x14ac:dyDescent="0.25">
      <c r="A154" s="200">
        <v>48</v>
      </c>
      <c r="B154" s="202">
        <v>153040580</v>
      </c>
      <c r="C154" s="203" t="s">
        <v>179</v>
      </c>
      <c r="D154" s="201" t="s">
        <v>40</v>
      </c>
      <c r="E154" s="203" t="s">
        <v>261</v>
      </c>
      <c r="F154" s="201"/>
      <c r="G154" s="204">
        <v>44271</v>
      </c>
      <c r="H154" s="203" t="s">
        <v>205</v>
      </c>
      <c r="I154" s="201"/>
      <c r="J154" s="201"/>
      <c r="K154" s="229"/>
      <c r="L154" s="228">
        <v>0</v>
      </c>
      <c r="M154" s="228"/>
      <c r="N154" s="228"/>
      <c r="O154" s="201"/>
      <c r="P154" s="203" t="s">
        <v>229</v>
      </c>
      <c r="Q154" s="226"/>
    </row>
    <row r="155" spans="1:17" x14ac:dyDescent="0.25">
      <c r="A155" s="200">
        <v>49</v>
      </c>
      <c r="B155" s="202">
        <v>153040586</v>
      </c>
      <c r="C155" s="203" t="s">
        <v>179</v>
      </c>
      <c r="D155" s="201" t="s">
        <v>40</v>
      </c>
      <c r="E155" s="203" t="s">
        <v>261</v>
      </c>
      <c r="F155" s="201"/>
      <c r="G155" s="204">
        <v>44271</v>
      </c>
      <c r="H155" s="203" t="s">
        <v>210</v>
      </c>
      <c r="I155" s="201"/>
      <c r="J155" s="201"/>
      <c r="K155" s="229"/>
      <c r="L155" s="228">
        <v>0</v>
      </c>
      <c r="M155" s="228"/>
      <c r="N155" s="228"/>
      <c r="O155" s="201"/>
      <c r="P155" s="203" t="s">
        <v>229</v>
      </c>
      <c r="Q155" s="226"/>
    </row>
    <row r="156" spans="1:17" x14ac:dyDescent="0.25">
      <c r="A156" s="200">
        <v>50</v>
      </c>
      <c r="B156" s="202">
        <v>170673</v>
      </c>
      <c r="C156" s="203" t="s">
        <v>33</v>
      </c>
      <c r="D156" s="201" t="s">
        <v>40</v>
      </c>
      <c r="E156" s="203" t="s">
        <v>91</v>
      </c>
      <c r="F156" s="201"/>
      <c r="G156" s="204">
        <v>44279</v>
      </c>
      <c r="H156" s="203" t="s">
        <v>105</v>
      </c>
      <c r="I156" s="201"/>
      <c r="J156" s="201"/>
      <c r="K156" s="229" t="s">
        <v>145</v>
      </c>
      <c r="L156" s="228">
        <v>12980000</v>
      </c>
      <c r="M156" s="228"/>
      <c r="N156" s="228"/>
      <c r="O156" s="201"/>
      <c r="P156" s="203" t="s">
        <v>164</v>
      </c>
      <c r="Q156" s="226"/>
    </row>
    <row r="157" spans="1:17" x14ac:dyDescent="0.25">
      <c r="A157" s="200">
        <v>51</v>
      </c>
      <c r="B157" s="202">
        <v>193040317</v>
      </c>
      <c r="C157" s="203" t="s">
        <v>179</v>
      </c>
      <c r="D157" s="201" t="s">
        <v>40</v>
      </c>
      <c r="E157" s="203" t="s">
        <v>36</v>
      </c>
      <c r="F157" s="201"/>
      <c r="G157" s="204">
        <v>44280</v>
      </c>
      <c r="H157" s="203" t="s">
        <v>194</v>
      </c>
      <c r="I157" s="201"/>
      <c r="J157" s="201"/>
      <c r="K157" s="229"/>
      <c r="L157" s="228">
        <v>0</v>
      </c>
      <c r="M157" s="228"/>
      <c r="N157" s="228"/>
      <c r="O157" s="201"/>
      <c r="P157" s="203" t="s">
        <v>160</v>
      </c>
      <c r="Q157" s="226"/>
    </row>
    <row r="158" spans="1:17" x14ac:dyDescent="0.25">
      <c r="A158" s="200">
        <v>52</v>
      </c>
      <c r="B158" s="202">
        <v>153020021</v>
      </c>
      <c r="C158" s="203" t="s">
        <v>34</v>
      </c>
      <c r="D158" s="201" t="s">
        <v>40</v>
      </c>
      <c r="E158" s="203" t="s">
        <v>36</v>
      </c>
      <c r="F158" s="201"/>
      <c r="G158" s="204">
        <v>44280</v>
      </c>
      <c r="H158" s="203" t="s">
        <v>202</v>
      </c>
      <c r="I158" s="201"/>
      <c r="J158" s="201"/>
      <c r="K158" s="229"/>
      <c r="L158" s="228">
        <v>0</v>
      </c>
      <c r="M158" s="228"/>
      <c r="N158" s="228"/>
      <c r="O158" s="201"/>
      <c r="P158" s="203" t="s">
        <v>160</v>
      </c>
      <c r="Q158" s="226"/>
    </row>
    <row r="159" spans="1:17" x14ac:dyDescent="0.25">
      <c r="A159" s="200">
        <v>53</v>
      </c>
      <c r="B159" s="202">
        <v>153030011</v>
      </c>
      <c r="C159" s="203" t="s">
        <v>57</v>
      </c>
      <c r="D159" s="201" t="s">
        <v>40</v>
      </c>
      <c r="E159" s="203" t="s">
        <v>36</v>
      </c>
      <c r="F159" s="201"/>
      <c r="G159" s="204">
        <v>44280</v>
      </c>
      <c r="H159" s="203" t="s">
        <v>43</v>
      </c>
      <c r="I159" s="201"/>
      <c r="J159" s="201"/>
      <c r="K159" s="229"/>
      <c r="L159" s="228">
        <v>0</v>
      </c>
      <c r="M159" s="228"/>
      <c r="N159" s="228"/>
      <c r="O159" s="201"/>
      <c r="P159" s="203" t="s">
        <v>160</v>
      </c>
      <c r="Q159" s="226"/>
    </row>
    <row r="160" spans="1:17" x14ac:dyDescent="0.25">
      <c r="A160" s="200">
        <v>54</v>
      </c>
      <c r="B160" s="202">
        <v>153030012</v>
      </c>
      <c r="C160" s="203" t="s">
        <v>57</v>
      </c>
      <c r="D160" s="201" t="s">
        <v>40</v>
      </c>
      <c r="E160" s="203" t="s">
        <v>36</v>
      </c>
      <c r="F160" s="201"/>
      <c r="G160" s="204">
        <v>44280</v>
      </c>
      <c r="H160" s="203" t="s">
        <v>43</v>
      </c>
      <c r="I160" s="201"/>
      <c r="J160" s="201"/>
      <c r="K160" s="229"/>
      <c r="L160" s="228">
        <v>0</v>
      </c>
      <c r="M160" s="228"/>
      <c r="N160" s="228"/>
      <c r="O160" s="201"/>
      <c r="P160" s="203" t="s">
        <v>160</v>
      </c>
      <c r="Q160" s="226"/>
    </row>
    <row r="161" spans="1:17" x14ac:dyDescent="0.25">
      <c r="A161" s="200">
        <v>55</v>
      </c>
      <c r="B161" s="202">
        <v>193010211</v>
      </c>
      <c r="C161" s="203" t="s">
        <v>34</v>
      </c>
      <c r="D161" s="201" t="s">
        <v>40</v>
      </c>
      <c r="E161" s="203" t="s">
        <v>187</v>
      </c>
      <c r="F161" s="201"/>
      <c r="G161" s="204">
        <v>44286</v>
      </c>
      <c r="H161" s="203" t="s">
        <v>128</v>
      </c>
      <c r="I161" s="201"/>
      <c r="J161" s="201"/>
      <c r="K161" s="229"/>
      <c r="L161" s="228">
        <v>0</v>
      </c>
      <c r="M161" s="228"/>
      <c r="N161" s="228"/>
      <c r="O161" s="201"/>
      <c r="P161" s="203" t="s">
        <v>230</v>
      </c>
      <c r="Q161" s="226"/>
    </row>
    <row r="162" spans="1:17" x14ac:dyDescent="0.25">
      <c r="A162" s="200">
        <v>56</v>
      </c>
      <c r="B162" s="202">
        <v>193010213</v>
      </c>
      <c r="C162" s="203" t="s">
        <v>34</v>
      </c>
      <c r="D162" s="201" t="s">
        <v>40</v>
      </c>
      <c r="E162" s="203" t="s">
        <v>187</v>
      </c>
      <c r="F162" s="201"/>
      <c r="G162" s="204">
        <v>44286</v>
      </c>
      <c r="H162" s="203" t="s">
        <v>196</v>
      </c>
      <c r="I162" s="201"/>
      <c r="J162" s="201"/>
      <c r="K162" s="229"/>
      <c r="L162" s="228">
        <v>0</v>
      </c>
      <c r="M162" s="228"/>
      <c r="N162" s="228"/>
      <c r="O162" s="201"/>
      <c r="P162" s="203" t="s">
        <v>230</v>
      </c>
      <c r="Q162" s="226"/>
    </row>
    <row r="163" spans="1:17" x14ac:dyDescent="0.25">
      <c r="A163" s="200">
        <v>57</v>
      </c>
      <c r="B163" s="206">
        <v>153040313</v>
      </c>
      <c r="C163" s="201" t="s">
        <v>62</v>
      </c>
      <c r="D163" s="201" t="s">
        <v>40</v>
      </c>
      <c r="E163" s="201" t="s">
        <v>42</v>
      </c>
      <c r="F163" s="201"/>
      <c r="G163" s="207">
        <v>44291</v>
      </c>
      <c r="H163" s="201" t="s">
        <v>63</v>
      </c>
      <c r="I163" s="201"/>
      <c r="J163" s="201"/>
      <c r="K163" s="201"/>
      <c r="L163" s="228">
        <v>0</v>
      </c>
      <c r="M163" s="228"/>
      <c r="N163" s="228"/>
      <c r="O163" s="201"/>
      <c r="P163" s="201" t="s">
        <v>356</v>
      </c>
      <c r="Q163" s="226"/>
    </row>
    <row r="164" spans="1:17" x14ac:dyDescent="0.25">
      <c r="A164" s="200">
        <v>58</v>
      </c>
      <c r="B164" s="206">
        <v>153040314</v>
      </c>
      <c r="C164" s="201" t="s">
        <v>62</v>
      </c>
      <c r="D164" s="201" t="s">
        <v>40</v>
      </c>
      <c r="E164" s="201" t="s">
        <v>42</v>
      </c>
      <c r="F164" s="201"/>
      <c r="G164" s="207">
        <v>44291</v>
      </c>
      <c r="H164" s="201" t="s">
        <v>63</v>
      </c>
      <c r="I164" s="201"/>
      <c r="J164" s="201"/>
      <c r="K164" s="201"/>
      <c r="L164" s="228">
        <v>0</v>
      </c>
      <c r="M164" s="228"/>
      <c r="N164" s="228"/>
      <c r="O164" s="201"/>
      <c r="P164" s="201" t="s">
        <v>356</v>
      </c>
      <c r="Q164" s="226"/>
    </row>
    <row r="165" spans="1:17" x14ac:dyDescent="0.25">
      <c r="A165" s="200">
        <v>59</v>
      </c>
      <c r="B165" s="206">
        <v>153040208</v>
      </c>
      <c r="C165" s="201" t="s">
        <v>62</v>
      </c>
      <c r="D165" s="201" t="s">
        <v>40</v>
      </c>
      <c r="E165" s="201" t="s">
        <v>74</v>
      </c>
      <c r="F165" s="201"/>
      <c r="G165" s="207">
        <v>44293</v>
      </c>
      <c r="H165" s="201" t="s">
        <v>35</v>
      </c>
      <c r="I165" s="201"/>
      <c r="J165" s="201"/>
      <c r="K165" s="201"/>
      <c r="L165" s="228">
        <v>0</v>
      </c>
      <c r="M165" s="228"/>
      <c r="N165" s="228"/>
      <c r="O165" s="201"/>
      <c r="P165" s="201" t="s">
        <v>420</v>
      </c>
      <c r="Q165" s="226"/>
    </row>
    <row r="166" spans="1:17" x14ac:dyDescent="0.25">
      <c r="A166" s="200">
        <v>60</v>
      </c>
      <c r="B166" s="206">
        <v>153040218</v>
      </c>
      <c r="C166" s="201" t="s">
        <v>62</v>
      </c>
      <c r="D166" s="201" t="s">
        <v>40</v>
      </c>
      <c r="E166" s="201" t="s">
        <v>74</v>
      </c>
      <c r="F166" s="201"/>
      <c r="G166" s="207">
        <v>44293</v>
      </c>
      <c r="H166" s="201" t="s">
        <v>56</v>
      </c>
      <c r="I166" s="201"/>
      <c r="J166" s="201"/>
      <c r="K166" s="201"/>
      <c r="L166" s="228">
        <v>0</v>
      </c>
      <c r="M166" s="228"/>
      <c r="N166" s="228"/>
      <c r="O166" s="201"/>
      <c r="P166" s="201" t="s">
        <v>420</v>
      </c>
      <c r="Q166" s="226"/>
    </row>
    <row r="167" spans="1:17" x14ac:dyDescent="0.25">
      <c r="A167" s="200">
        <v>61</v>
      </c>
      <c r="B167" s="206">
        <v>153040219</v>
      </c>
      <c r="C167" s="201" t="s">
        <v>62</v>
      </c>
      <c r="D167" s="201" t="s">
        <v>40</v>
      </c>
      <c r="E167" s="201" t="s">
        <v>74</v>
      </c>
      <c r="F167" s="201"/>
      <c r="G167" s="207">
        <v>44293</v>
      </c>
      <c r="H167" s="201" t="s">
        <v>56</v>
      </c>
      <c r="I167" s="201"/>
      <c r="J167" s="201"/>
      <c r="K167" s="201"/>
      <c r="L167" s="228">
        <v>0</v>
      </c>
      <c r="M167" s="228"/>
      <c r="N167" s="228"/>
      <c r="O167" s="201"/>
      <c r="P167" s="201" t="s">
        <v>420</v>
      </c>
      <c r="Q167" s="226"/>
    </row>
    <row r="168" spans="1:17" x14ac:dyDescent="0.25">
      <c r="A168" s="200">
        <v>62</v>
      </c>
      <c r="B168" s="206">
        <v>153040207</v>
      </c>
      <c r="C168" s="201" t="s">
        <v>73</v>
      </c>
      <c r="D168" s="201" t="s">
        <v>40</v>
      </c>
      <c r="E168" s="201" t="s">
        <v>74</v>
      </c>
      <c r="F168" s="201"/>
      <c r="G168" s="207">
        <v>44293</v>
      </c>
      <c r="H168" s="201" t="s">
        <v>35</v>
      </c>
      <c r="I168" s="201"/>
      <c r="J168" s="201"/>
      <c r="K168" s="201"/>
      <c r="L168" s="228">
        <v>0</v>
      </c>
      <c r="M168" s="228"/>
      <c r="N168" s="228"/>
      <c r="O168" s="201"/>
      <c r="P168" s="201" t="s">
        <v>421</v>
      </c>
      <c r="Q168" s="226"/>
    </row>
    <row r="169" spans="1:17" x14ac:dyDescent="0.25">
      <c r="A169" s="200">
        <v>63</v>
      </c>
      <c r="B169" s="202">
        <v>153040333</v>
      </c>
      <c r="C169" s="203" t="s">
        <v>179</v>
      </c>
      <c r="D169" s="201" t="s">
        <v>40</v>
      </c>
      <c r="E169" s="203" t="s">
        <v>189</v>
      </c>
      <c r="F169" s="201"/>
      <c r="G169" s="204">
        <v>44294</v>
      </c>
      <c r="H169" s="203" t="s">
        <v>205</v>
      </c>
      <c r="I169" s="201"/>
      <c r="J169" s="201"/>
      <c r="K169" s="229"/>
      <c r="L169" s="228">
        <v>0</v>
      </c>
      <c r="M169" s="228"/>
      <c r="N169" s="228"/>
      <c r="O169" s="201"/>
      <c r="P169" s="203" t="s">
        <v>231</v>
      </c>
      <c r="Q169" s="226"/>
    </row>
    <row r="170" spans="1:17" x14ac:dyDescent="0.25">
      <c r="A170" s="200">
        <v>64</v>
      </c>
      <c r="B170" s="202">
        <v>153040340</v>
      </c>
      <c r="C170" s="203" t="s">
        <v>179</v>
      </c>
      <c r="D170" s="201" t="s">
        <v>40</v>
      </c>
      <c r="E170" s="203" t="s">
        <v>190</v>
      </c>
      <c r="F170" s="201"/>
      <c r="G170" s="204">
        <v>44294</v>
      </c>
      <c r="H170" s="203" t="s">
        <v>194</v>
      </c>
      <c r="I170" s="201"/>
      <c r="J170" s="201"/>
      <c r="K170" s="229"/>
      <c r="L170" s="228">
        <v>0</v>
      </c>
      <c r="M170" s="228"/>
      <c r="N170" s="228"/>
      <c r="O170" s="201"/>
      <c r="P170" s="203" t="s">
        <v>232</v>
      </c>
      <c r="Q170" s="226"/>
    </row>
    <row r="171" spans="1:17" x14ac:dyDescent="0.25">
      <c r="A171" s="200">
        <v>65</v>
      </c>
      <c r="B171" s="202">
        <v>153010120</v>
      </c>
      <c r="C171" s="203" t="s">
        <v>34</v>
      </c>
      <c r="D171" s="201" t="s">
        <v>40</v>
      </c>
      <c r="E171" s="203" t="s">
        <v>188</v>
      </c>
      <c r="F171" s="201"/>
      <c r="G171" s="204">
        <v>44294</v>
      </c>
      <c r="H171" s="203" t="s">
        <v>200</v>
      </c>
      <c r="I171" s="201"/>
      <c r="J171" s="201"/>
      <c r="K171" s="229"/>
      <c r="L171" s="228">
        <v>0</v>
      </c>
      <c r="M171" s="228"/>
      <c r="N171" s="228"/>
      <c r="O171" s="201"/>
      <c r="P171" s="203" t="s">
        <v>231</v>
      </c>
      <c r="Q171" s="226"/>
    </row>
    <row r="172" spans="1:17" x14ac:dyDescent="0.25">
      <c r="A172" s="200">
        <v>66</v>
      </c>
      <c r="B172" s="206">
        <v>173040064</v>
      </c>
      <c r="C172" s="201" t="s">
        <v>73</v>
      </c>
      <c r="D172" s="201" t="s">
        <v>40</v>
      </c>
      <c r="E172" s="201" t="s">
        <v>67</v>
      </c>
      <c r="F172" s="201"/>
      <c r="G172" s="207">
        <v>44295</v>
      </c>
      <c r="H172" s="201"/>
      <c r="I172" s="201"/>
      <c r="J172" s="201"/>
      <c r="K172" s="201">
        <v>2017</v>
      </c>
      <c r="L172" s="228">
        <v>1628000</v>
      </c>
      <c r="M172" s="228"/>
      <c r="N172" s="228"/>
      <c r="O172" s="201"/>
      <c r="P172" s="201" t="s">
        <v>369</v>
      </c>
      <c r="Q172" s="226"/>
    </row>
    <row r="173" spans="1:17" x14ac:dyDescent="0.25">
      <c r="A173" s="200">
        <v>67</v>
      </c>
      <c r="B173" s="206">
        <v>193010189</v>
      </c>
      <c r="C173" s="201" t="s">
        <v>34</v>
      </c>
      <c r="D173" s="201" t="s">
        <v>40</v>
      </c>
      <c r="E173" s="201" t="s">
        <v>67</v>
      </c>
      <c r="F173" s="201"/>
      <c r="G173" s="207">
        <v>44295</v>
      </c>
      <c r="H173" s="201" t="s">
        <v>70</v>
      </c>
      <c r="I173" s="201"/>
      <c r="J173" s="201"/>
      <c r="K173" s="201">
        <v>2019</v>
      </c>
      <c r="L173" s="228">
        <v>3069000</v>
      </c>
      <c r="M173" s="228"/>
      <c r="N173" s="228"/>
      <c r="O173" s="201"/>
      <c r="P173" s="201" t="s">
        <v>352</v>
      </c>
      <c r="Q173" s="226"/>
    </row>
    <row r="174" spans="1:17" x14ac:dyDescent="0.25">
      <c r="A174" s="200">
        <v>68</v>
      </c>
      <c r="B174" s="206">
        <v>193010217</v>
      </c>
      <c r="C174" s="201" t="s">
        <v>61</v>
      </c>
      <c r="D174" s="201" t="s">
        <v>40</v>
      </c>
      <c r="E174" s="201" t="s">
        <v>67</v>
      </c>
      <c r="F174" s="201"/>
      <c r="G174" s="207">
        <v>44295</v>
      </c>
      <c r="H174" s="201" t="s">
        <v>71</v>
      </c>
      <c r="I174" s="201"/>
      <c r="J174" s="201"/>
      <c r="K174" s="201"/>
      <c r="L174" s="228">
        <v>0</v>
      </c>
      <c r="M174" s="228"/>
      <c r="N174" s="228"/>
      <c r="O174" s="201"/>
      <c r="P174" s="201" t="s">
        <v>353</v>
      </c>
      <c r="Q174" s="226"/>
    </row>
    <row r="175" spans="1:17" x14ac:dyDescent="0.25">
      <c r="A175" s="200">
        <v>69</v>
      </c>
      <c r="B175" s="206">
        <v>153010117</v>
      </c>
      <c r="C175" s="201" t="s">
        <v>34</v>
      </c>
      <c r="D175" s="201" t="s">
        <v>40</v>
      </c>
      <c r="E175" s="201" t="s">
        <v>66</v>
      </c>
      <c r="F175" s="201"/>
      <c r="G175" s="207">
        <v>44308</v>
      </c>
      <c r="H175" s="201" t="s">
        <v>56</v>
      </c>
      <c r="I175" s="201"/>
      <c r="J175" s="201"/>
      <c r="K175" s="201"/>
      <c r="L175" s="228">
        <v>0</v>
      </c>
      <c r="M175" s="228"/>
      <c r="N175" s="228"/>
      <c r="O175" s="201"/>
      <c r="P175" s="201" t="s">
        <v>354</v>
      </c>
      <c r="Q175" s="226"/>
    </row>
    <row r="176" spans="1:17" x14ac:dyDescent="0.25">
      <c r="A176" s="200">
        <v>70</v>
      </c>
      <c r="B176" s="202">
        <v>153040581</v>
      </c>
      <c r="C176" s="203" t="s">
        <v>179</v>
      </c>
      <c r="D176" s="201" t="s">
        <v>40</v>
      </c>
      <c r="E176" s="203" t="s">
        <v>261</v>
      </c>
      <c r="F176" s="201"/>
      <c r="G176" s="204">
        <v>44312</v>
      </c>
      <c r="H176" s="203" t="s">
        <v>195</v>
      </c>
      <c r="I176" s="201"/>
      <c r="J176" s="201"/>
      <c r="K176" s="229"/>
      <c r="L176" s="228">
        <v>0</v>
      </c>
      <c r="M176" s="228"/>
      <c r="N176" s="228"/>
      <c r="O176" s="201"/>
      <c r="P176" s="203" t="s">
        <v>233</v>
      </c>
      <c r="Q176" s="226"/>
    </row>
    <row r="177" spans="1:17" x14ac:dyDescent="0.25">
      <c r="A177" s="200">
        <v>71</v>
      </c>
      <c r="B177" s="202">
        <v>153040582</v>
      </c>
      <c r="C177" s="203" t="s">
        <v>179</v>
      </c>
      <c r="D177" s="201" t="s">
        <v>40</v>
      </c>
      <c r="E177" s="203" t="s">
        <v>261</v>
      </c>
      <c r="F177" s="201"/>
      <c r="G177" s="204">
        <v>44312</v>
      </c>
      <c r="H177" s="203" t="s">
        <v>63</v>
      </c>
      <c r="I177" s="201"/>
      <c r="J177" s="201"/>
      <c r="K177" s="229"/>
      <c r="L177" s="228">
        <v>0</v>
      </c>
      <c r="M177" s="228"/>
      <c r="N177" s="228"/>
      <c r="O177" s="201"/>
      <c r="P177" s="203" t="s">
        <v>233</v>
      </c>
      <c r="Q177" s="226"/>
    </row>
    <row r="178" spans="1:17" s="241" customFormat="1" x14ac:dyDescent="0.25">
      <c r="A178" s="175">
        <v>72</v>
      </c>
      <c r="B178" s="170">
        <v>153010181</v>
      </c>
      <c r="C178" s="168" t="s">
        <v>34</v>
      </c>
      <c r="D178" s="164" t="s">
        <v>40</v>
      </c>
      <c r="E178" s="168" t="s">
        <v>258</v>
      </c>
      <c r="F178" s="164"/>
      <c r="G178" s="172">
        <v>44348</v>
      </c>
      <c r="H178" s="168" t="s">
        <v>56</v>
      </c>
      <c r="I178" s="164"/>
      <c r="J178" s="164"/>
      <c r="K178" s="238"/>
      <c r="L178" s="239"/>
      <c r="M178" s="239"/>
      <c r="N178" s="239"/>
      <c r="O178" s="164"/>
      <c r="P178" s="168" t="s">
        <v>234</v>
      </c>
      <c r="Q178" s="240" t="s">
        <v>426</v>
      </c>
    </row>
    <row r="179" spans="1:17" x14ac:dyDescent="0.25">
      <c r="A179" s="200">
        <v>73</v>
      </c>
      <c r="B179" s="202">
        <v>153010184</v>
      </c>
      <c r="C179" s="203" t="s">
        <v>34</v>
      </c>
      <c r="D179" s="201" t="s">
        <v>40</v>
      </c>
      <c r="E179" s="203" t="s">
        <v>258</v>
      </c>
      <c r="F179" s="201"/>
      <c r="G179" s="204">
        <v>44348</v>
      </c>
      <c r="H179" s="203" t="s">
        <v>56</v>
      </c>
      <c r="I179" s="201"/>
      <c r="J179" s="201"/>
      <c r="K179" s="229"/>
      <c r="L179" s="228">
        <v>0</v>
      </c>
      <c r="M179" s="228"/>
      <c r="N179" s="228"/>
      <c r="O179" s="201"/>
      <c r="P179" s="203" t="s">
        <v>234</v>
      </c>
      <c r="Q179" s="226"/>
    </row>
    <row r="180" spans="1:17" x14ac:dyDescent="0.25">
      <c r="A180" s="200">
        <v>74</v>
      </c>
      <c r="B180" s="202">
        <v>153010173</v>
      </c>
      <c r="C180" s="203" t="s">
        <v>34</v>
      </c>
      <c r="D180" s="201" t="s">
        <v>40</v>
      </c>
      <c r="E180" s="203" t="s">
        <v>94</v>
      </c>
      <c r="F180" s="201"/>
      <c r="G180" s="204">
        <v>44357</v>
      </c>
      <c r="H180" s="203" t="s">
        <v>215</v>
      </c>
      <c r="I180" s="201"/>
      <c r="J180" s="201"/>
      <c r="K180" s="229"/>
      <c r="L180" s="228">
        <v>0</v>
      </c>
      <c r="M180" s="228"/>
      <c r="N180" s="228"/>
      <c r="O180" s="201"/>
      <c r="P180" s="203" t="s">
        <v>235</v>
      </c>
      <c r="Q180" s="226"/>
    </row>
    <row r="181" spans="1:17" x14ac:dyDescent="0.25">
      <c r="A181" s="200">
        <v>75</v>
      </c>
      <c r="B181" s="202">
        <v>153030006</v>
      </c>
      <c r="C181" s="203" t="s">
        <v>34</v>
      </c>
      <c r="D181" s="201" t="s">
        <v>40</v>
      </c>
      <c r="E181" s="203" t="s">
        <v>42</v>
      </c>
      <c r="F181" s="201"/>
      <c r="G181" s="207">
        <v>44364</v>
      </c>
      <c r="H181" s="203" t="s">
        <v>43</v>
      </c>
      <c r="I181" s="201"/>
      <c r="J181" s="201"/>
      <c r="K181" s="201"/>
      <c r="L181" s="228">
        <v>0</v>
      </c>
      <c r="M181" s="228"/>
      <c r="N181" s="228"/>
      <c r="O181" s="201"/>
      <c r="P181" s="201" t="s">
        <v>241</v>
      </c>
      <c r="Q181" s="226"/>
    </row>
    <row r="182" spans="1:17" x14ac:dyDescent="0.25">
      <c r="A182" s="200">
        <v>76</v>
      </c>
      <c r="B182" s="202">
        <v>153030007</v>
      </c>
      <c r="C182" s="203" t="s">
        <v>34</v>
      </c>
      <c r="D182" s="201" t="s">
        <v>40</v>
      </c>
      <c r="E182" s="203" t="s">
        <v>42</v>
      </c>
      <c r="F182" s="201"/>
      <c r="G182" s="207">
        <v>44364</v>
      </c>
      <c r="H182" s="203" t="s">
        <v>43</v>
      </c>
      <c r="I182" s="201"/>
      <c r="J182" s="201"/>
      <c r="K182" s="201"/>
      <c r="L182" s="228">
        <v>0</v>
      </c>
      <c r="M182" s="228"/>
      <c r="N182" s="228"/>
      <c r="O182" s="201"/>
      <c r="P182" s="201" t="s">
        <v>241</v>
      </c>
      <c r="Q182" s="226"/>
    </row>
    <row r="183" spans="1:17" x14ac:dyDescent="0.25">
      <c r="A183" s="200">
        <v>77</v>
      </c>
      <c r="B183" s="202">
        <v>173030011</v>
      </c>
      <c r="C183" s="203" t="s">
        <v>57</v>
      </c>
      <c r="D183" s="201" t="s">
        <v>40</v>
      </c>
      <c r="E183" s="203" t="s">
        <v>42</v>
      </c>
      <c r="F183" s="201"/>
      <c r="G183" s="207">
        <v>44364</v>
      </c>
      <c r="H183" s="201"/>
      <c r="I183" s="201"/>
      <c r="J183" s="201"/>
      <c r="K183" s="201">
        <v>2017</v>
      </c>
      <c r="L183" s="228">
        <v>3520000</v>
      </c>
      <c r="M183" s="228"/>
      <c r="N183" s="228"/>
      <c r="O183" s="201"/>
      <c r="P183" s="201" t="s">
        <v>241</v>
      </c>
      <c r="Q183" s="226"/>
    </row>
    <row r="184" spans="1:17" x14ac:dyDescent="0.25">
      <c r="A184" s="200">
        <v>78</v>
      </c>
      <c r="B184" s="202">
        <v>173030012</v>
      </c>
      <c r="C184" s="203" t="s">
        <v>57</v>
      </c>
      <c r="D184" s="201" t="s">
        <v>40</v>
      </c>
      <c r="E184" s="203" t="s">
        <v>42</v>
      </c>
      <c r="F184" s="201"/>
      <c r="G184" s="207">
        <v>44364</v>
      </c>
      <c r="H184" s="201"/>
      <c r="I184" s="201"/>
      <c r="J184" s="201"/>
      <c r="K184" s="201">
        <v>2017</v>
      </c>
      <c r="L184" s="228">
        <v>3520000</v>
      </c>
      <c r="M184" s="228"/>
      <c r="N184" s="228"/>
      <c r="O184" s="201"/>
      <c r="P184" s="201" t="s">
        <v>241</v>
      </c>
      <c r="Q184" s="226"/>
    </row>
    <row r="185" spans="1:17" x14ac:dyDescent="0.25">
      <c r="A185" s="200">
        <v>79</v>
      </c>
      <c r="B185" s="202">
        <v>173030033</v>
      </c>
      <c r="C185" s="203" t="s">
        <v>57</v>
      </c>
      <c r="D185" s="201" t="s">
        <v>40</v>
      </c>
      <c r="E185" s="203" t="s">
        <v>42</v>
      </c>
      <c r="F185" s="201"/>
      <c r="G185" s="207">
        <v>44364</v>
      </c>
      <c r="H185" s="201"/>
      <c r="I185" s="201"/>
      <c r="J185" s="201"/>
      <c r="K185" s="201">
        <v>2017</v>
      </c>
      <c r="L185" s="228">
        <v>2783000</v>
      </c>
      <c r="M185" s="228"/>
      <c r="N185" s="228"/>
      <c r="O185" s="201"/>
      <c r="P185" s="201" t="s">
        <v>241</v>
      </c>
      <c r="Q185" s="226"/>
    </row>
    <row r="186" spans="1:17" x14ac:dyDescent="0.25">
      <c r="A186" s="200">
        <v>80</v>
      </c>
      <c r="B186" s="202">
        <v>173030034</v>
      </c>
      <c r="C186" s="203" t="s">
        <v>57</v>
      </c>
      <c r="D186" s="201" t="s">
        <v>40</v>
      </c>
      <c r="E186" s="203" t="s">
        <v>42</v>
      </c>
      <c r="F186" s="201"/>
      <c r="G186" s="207">
        <v>44364</v>
      </c>
      <c r="H186" s="201"/>
      <c r="I186" s="201"/>
      <c r="J186" s="201"/>
      <c r="K186" s="201">
        <v>2017</v>
      </c>
      <c r="L186" s="228">
        <v>2783000</v>
      </c>
      <c r="M186" s="228"/>
      <c r="N186" s="228"/>
      <c r="O186" s="201"/>
      <c r="P186" s="201" t="s">
        <v>241</v>
      </c>
      <c r="Q186" s="226"/>
    </row>
    <row r="187" spans="1:17" s="241" customFormat="1" x14ac:dyDescent="0.25">
      <c r="A187" s="175">
        <v>81</v>
      </c>
      <c r="B187" s="170">
        <v>153040187</v>
      </c>
      <c r="C187" s="168" t="s">
        <v>179</v>
      </c>
      <c r="D187" s="164" t="s">
        <v>40</v>
      </c>
      <c r="E187" s="168" t="s">
        <v>260</v>
      </c>
      <c r="F187" s="164"/>
      <c r="G187" s="172">
        <v>44368</v>
      </c>
      <c r="H187" s="168" t="s">
        <v>56</v>
      </c>
      <c r="I187" s="164"/>
      <c r="J187" s="164"/>
      <c r="K187" s="238"/>
      <c r="L187" s="239"/>
      <c r="M187" s="239"/>
      <c r="N187" s="239"/>
      <c r="O187" s="164"/>
      <c r="P187" s="168" t="s">
        <v>414</v>
      </c>
      <c r="Q187" s="240" t="s">
        <v>426</v>
      </c>
    </row>
    <row r="188" spans="1:17" x14ac:dyDescent="0.25">
      <c r="A188" s="200">
        <v>82</v>
      </c>
      <c r="B188" s="202">
        <v>153040248</v>
      </c>
      <c r="C188" s="203" t="s">
        <v>179</v>
      </c>
      <c r="D188" s="201" t="s">
        <v>40</v>
      </c>
      <c r="E188" s="203" t="s">
        <v>253</v>
      </c>
      <c r="F188" s="201"/>
      <c r="G188" s="207">
        <v>44397</v>
      </c>
      <c r="H188" s="203" t="s">
        <v>216</v>
      </c>
      <c r="I188" s="201"/>
      <c r="J188" s="201"/>
      <c r="K188" s="201"/>
      <c r="L188" s="228">
        <v>0</v>
      </c>
      <c r="M188" s="228"/>
      <c r="N188" s="228"/>
      <c r="O188" s="201"/>
      <c r="P188" s="201" t="s">
        <v>237</v>
      </c>
      <c r="Q188" s="226"/>
    </row>
    <row r="189" spans="1:17" x14ac:dyDescent="0.25">
      <c r="A189" s="200">
        <v>83</v>
      </c>
      <c r="B189" s="202">
        <v>153040249</v>
      </c>
      <c r="C189" s="203" t="s">
        <v>179</v>
      </c>
      <c r="D189" s="201" t="s">
        <v>40</v>
      </c>
      <c r="E189" s="203" t="s">
        <v>253</v>
      </c>
      <c r="F189" s="201"/>
      <c r="G189" s="207">
        <v>44397</v>
      </c>
      <c r="H189" s="203" t="s">
        <v>194</v>
      </c>
      <c r="I189" s="201"/>
      <c r="J189" s="201"/>
      <c r="K189" s="201"/>
      <c r="L189" s="228">
        <v>0</v>
      </c>
      <c r="M189" s="228"/>
      <c r="N189" s="228"/>
      <c r="O189" s="201"/>
      <c r="P189" s="201" t="s">
        <v>237</v>
      </c>
      <c r="Q189" s="226"/>
    </row>
    <row r="190" spans="1:17" x14ac:dyDescent="0.25">
      <c r="A190" s="200">
        <v>84</v>
      </c>
      <c r="B190" s="202">
        <v>153040343</v>
      </c>
      <c r="C190" s="203" t="s">
        <v>179</v>
      </c>
      <c r="D190" s="201" t="s">
        <v>40</v>
      </c>
      <c r="E190" s="203" t="s">
        <v>253</v>
      </c>
      <c r="F190" s="201"/>
      <c r="G190" s="207">
        <v>44397</v>
      </c>
      <c r="H190" s="203" t="s">
        <v>194</v>
      </c>
      <c r="I190" s="201"/>
      <c r="J190" s="201"/>
      <c r="K190" s="201"/>
      <c r="L190" s="228">
        <v>0</v>
      </c>
      <c r="M190" s="228"/>
      <c r="N190" s="228"/>
      <c r="O190" s="201"/>
      <c r="P190" s="201" t="s">
        <v>237</v>
      </c>
      <c r="Q190" s="226"/>
    </row>
    <row r="191" spans="1:17" x14ac:dyDescent="0.25">
      <c r="A191" s="200">
        <v>85</v>
      </c>
      <c r="B191" s="202">
        <v>153020028</v>
      </c>
      <c r="C191" s="203" t="s">
        <v>34</v>
      </c>
      <c r="D191" s="201" t="s">
        <v>40</v>
      </c>
      <c r="E191" s="203" t="s">
        <v>254</v>
      </c>
      <c r="F191" s="201"/>
      <c r="G191" s="204">
        <v>44399</v>
      </c>
      <c r="H191" s="203" t="s">
        <v>202</v>
      </c>
      <c r="I191" s="201"/>
      <c r="J191" s="201"/>
      <c r="K191" s="229"/>
      <c r="L191" s="228">
        <v>0</v>
      </c>
      <c r="M191" s="228"/>
      <c r="N191" s="228"/>
      <c r="O191" s="201"/>
      <c r="P191" s="203" t="s">
        <v>238</v>
      </c>
      <c r="Q191" s="226"/>
    </row>
    <row r="192" spans="1:17" x14ac:dyDescent="0.25">
      <c r="A192" s="200">
        <v>86</v>
      </c>
      <c r="B192" s="202">
        <v>153040049</v>
      </c>
      <c r="C192" s="203" t="s">
        <v>179</v>
      </c>
      <c r="D192" s="201" t="s">
        <v>40</v>
      </c>
      <c r="E192" s="203" t="s">
        <v>91</v>
      </c>
      <c r="F192" s="201"/>
      <c r="G192" s="204">
        <v>44400</v>
      </c>
      <c r="H192" s="203" t="s">
        <v>194</v>
      </c>
      <c r="I192" s="201"/>
      <c r="J192" s="201"/>
      <c r="K192" s="229"/>
      <c r="L192" s="228">
        <v>0</v>
      </c>
      <c r="M192" s="228"/>
      <c r="N192" s="228"/>
      <c r="O192" s="201"/>
      <c r="P192" s="203" t="s">
        <v>239</v>
      </c>
      <c r="Q192" s="226"/>
    </row>
    <row r="193" spans="1:17" x14ac:dyDescent="0.25">
      <c r="A193" s="200">
        <v>87</v>
      </c>
      <c r="B193" s="202">
        <v>153010156</v>
      </c>
      <c r="C193" s="203" t="s">
        <v>34</v>
      </c>
      <c r="D193" s="201" t="s">
        <v>40</v>
      </c>
      <c r="E193" s="203" t="s">
        <v>94</v>
      </c>
      <c r="F193" s="201"/>
      <c r="G193" s="204">
        <v>44400</v>
      </c>
      <c r="H193" s="203" t="s">
        <v>200</v>
      </c>
      <c r="I193" s="201"/>
      <c r="J193" s="201"/>
      <c r="K193" s="229"/>
      <c r="L193" s="228">
        <v>0</v>
      </c>
      <c r="M193" s="228"/>
      <c r="N193" s="228"/>
      <c r="O193" s="201"/>
      <c r="P193" s="203" t="s">
        <v>240</v>
      </c>
      <c r="Q193" s="226"/>
    </row>
    <row r="194" spans="1:17" x14ac:dyDescent="0.25">
      <c r="A194" s="200">
        <v>88</v>
      </c>
      <c r="B194" s="202">
        <v>153010158</v>
      </c>
      <c r="C194" s="203" t="s">
        <v>34</v>
      </c>
      <c r="D194" s="201" t="s">
        <v>40</v>
      </c>
      <c r="E194" s="203" t="s">
        <v>94</v>
      </c>
      <c r="F194" s="201"/>
      <c r="G194" s="204">
        <v>44400</v>
      </c>
      <c r="H194" s="203" t="s">
        <v>200</v>
      </c>
      <c r="I194" s="201"/>
      <c r="J194" s="201"/>
      <c r="K194" s="229"/>
      <c r="L194" s="228">
        <v>0</v>
      </c>
      <c r="M194" s="228"/>
      <c r="N194" s="228"/>
      <c r="O194" s="201"/>
      <c r="P194" s="203" t="s">
        <v>240</v>
      </c>
      <c r="Q194" s="226"/>
    </row>
    <row r="195" spans="1:17" x14ac:dyDescent="0.25">
      <c r="A195" s="200">
        <v>89</v>
      </c>
      <c r="B195" s="202">
        <v>153050003</v>
      </c>
      <c r="C195" s="203" t="s">
        <v>181</v>
      </c>
      <c r="D195" s="201" t="s">
        <v>40</v>
      </c>
      <c r="E195" s="203" t="s">
        <v>91</v>
      </c>
      <c r="F195" s="201"/>
      <c r="G195" s="204">
        <v>44400</v>
      </c>
      <c r="H195" s="203" t="s">
        <v>217</v>
      </c>
      <c r="I195" s="201"/>
      <c r="J195" s="201"/>
      <c r="K195" s="229"/>
      <c r="L195" s="228">
        <v>0</v>
      </c>
      <c r="M195" s="228"/>
      <c r="N195" s="228"/>
      <c r="O195" s="201"/>
      <c r="P195" s="203" t="s">
        <v>239</v>
      </c>
      <c r="Q195" s="226"/>
    </row>
    <row r="196" spans="1:17" x14ac:dyDescent="0.25">
      <c r="A196" s="200">
        <v>90</v>
      </c>
      <c r="B196" s="202">
        <v>153040046</v>
      </c>
      <c r="C196" s="203" t="s">
        <v>179</v>
      </c>
      <c r="D196" s="201" t="s">
        <v>40</v>
      </c>
      <c r="E196" s="203" t="s">
        <v>91</v>
      </c>
      <c r="F196" s="201"/>
      <c r="G196" s="207">
        <v>44476</v>
      </c>
      <c r="H196" s="201" t="s">
        <v>205</v>
      </c>
      <c r="I196" s="201"/>
      <c r="J196" s="201"/>
      <c r="K196" s="201"/>
      <c r="L196" s="228">
        <v>0</v>
      </c>
      <c r="M196" s="228"/>
      <c r="N196" s="228"/>
      <c r="O196" s="201"/>
      <c r="P196" s="201" t="s">
        <v>242</v>
      </c>
      <c r="Q196" s="226"/>
    </row>
    <row r="197" spans="1:17" x14ac:dyDescent="0.25">
      <c r="A197" s="200">
        <v>91</v>
      </c>
      <c r="B197" s="202">
        <v>153010019</v>
      </c>
      <c r="C197" s="203" t="s">
        <v>34</v>
      </c>
      <c r="D197" s="201" t="s">
        <v>40</v>
      </c>
      <c r="E197" s="203" t="s">
        <v>91</v>
      </c>
      <c r="F197" s="201"/>
      <c r="G197" s="207">
        <v>44476</v>
      </c>
      <c r="H197" s="201" t="s">
        <v>215</v>
      </c>
      <c r="I197" s="201"/>
      <c r="J197" s="201"/>
      <c r="K197" s="201"/>
      <c r="L197" s="228">
        <v>0</v>
      </c>
      <c r="M197" s="228"/>
      <c r="N197" s="228"/>
      <c r="O197" s="201"/>
      <c r="P197" s="201" t="s">
        <v>242</v>
      </c>
      <c r="Q197" s="226"/>
    </row>
    <row r="198" spans="1:17" x14ac:dyDescent="0.25">
      <c r="A198" s="200">
        <v>92</v>
      </c>
      <c r="B198" s="202">
        <v>173030023</v>
      </c>
      <c r="C198" s="203" t="s">
        <v>57</v>
      </c>
      <c r="D198" s="201" t="s">
        <v>40</v>
      </c>
      <c r="E198" s="203" t="s">
        <v>91</v>
      </c>
      <c r="F198" s="201"/>
      <c r="G198" s="207">
        <v>44476</v>
      </c>
      <c r="H198" s="201"/>
      <c r="I198" s="201"/>
      <c r="J198" s="201"/>
      <c r="K198" s="201"/>
      <c r="L198" s="228">
        <v>2783000</v>
      </c>
      <c r="M198" s="228"/>
      <c r="N198" s="228"/>
      <c r="O198" s="201"/>
      <c r="P198" s="201" t="s">
        <v>242</v>
      </c>
      <c r="Q198" s="226"/>
    </row>
    <row r="199" spans="1:17" x14ac:dyDescent="0.25">
      <c r="A199" s="200">
        <v>93</v>
      </c>
      <c r="B199" s="202">
        <v>153040511</v>
      </c>
      <c r="C199" s="203" t="s">
        <v>179</v>
      </c>
      <c r="D199" s="201" t="s">
        <v>40</v>
      </c>
      <c r="E199" s="203" t="s">
        <v>94</v>
      </c>
      <c r="F199" s="201"/>
      <c r="G199" s="207">
        <v>44483</v>
      </c>
      <c r="H199" s="201" t="s">
        <v>194</v>
      </c>
      <c r="I199" s="201"/>
      <c r="J199" s="201"/>
      <c r="K199" s="201"/>
      <c r="L199" s="228">
        <v>0</v>
      </c>
      <c r="M199" s="228"/>
      <c r="N199" s="228"/>
      <c r="O199" s="201"/>
      <c r="P199" s="201" t="s">
        <v>243</v>
      </c>
      <c r="Q199" s="226"/>
    </row>
    <row r="200" spans="1:17" x14ac:dyDescent="0.25">
      <c r="A200" s="200">
        <v>94</v>
      </c>
      <c r="B200" s="202">
        <v>183040180</v>
      </c>
      <c r="C200" s="203" t="s">
        <v>179</v>
      </c>
      <c r="D200" s="201" t="s">
        <v>40</v>
      </c>
      <c r="E200" s="203" t="s">
        <v>94</v>
      </c>
      <c r="F200" s="201"/>
      <c r="G200" s="207">
        <v>44483</v>
      </c>
      <c r="H200" s="201" t="s">
        <v>218</v>
      </c>
      <c r="I200" s="201"/>
      <c r="J200" s="201"/>
      <c r="K200" s="201">
        <v>2018</v>
      </c>
      <c r="L200" s="228">
        <v>1661000</v>
      </c>
      <c r="M200" s="228"/>
      <c r="N200" s="228"/>
      <c r="O200" s="201"/>
      <c r="P200" s="201" t="s">
        <v>243</v>
      </c>
      <c r="Q200" s="226"/>
    </row>
    <row r="201" spans="1:17" x14ac:dyDescent="0.25">
      <c r="A201" s="200">
        <v>95</v>
      </c>
      <c r="B201" s="202">
        <v>153040347</v>
      </c>
      <c r="C201" s="203" t="s">
        <v>179</v>
      </c>
      <c r="D201" s="201" t="s">
        <v>40</v>
      </c>
      <c r="E201" s="203" t="s">
        <v>253</v>
      </c>
      <c r="F201" s="201"/>
      <c r="G201" s="207">
        <v>44485</v>
      </c>
      <c r="H201" s="201" t="s">
        <v>56</v>
      </c>
      <c r="I201" s="201"/>
      <c r="J201" s="201"/>
      <c r="K201" s="201"/>
      <c r="L201" s="228">
        <v>0</v>
      </c>
      <c r="M201" s="228"/>
      <c r="N201" s="228"/>
      <c r="O201" s="201"/>
      <c r="P201" s="201" t="s">
        <v>244</v>
      </c>
      <c r="Q201" s="226"/>
    </row>
    <row r="202" spans="1:17" x14ac:dyDescent="0.25">
      <c r="A202" s="200">
        <v>96</v>
      </c>
      <c r="B202" s="202">
        <v>173010169</v>
      </c>
      <c r="C202" s="203" t="s">
        <v>34</v>
      </c>
      <c r="D202" s="201" t="s">
        <v>40</v>
      </c>
      <c r="E202" s="203" t="s">
        <v>253</v>
      </c>
      <c r="F202" s="201"/>
      <c r="G202" s="207">
        <v>44485</v>
      </c>
      <c r="H202" s="201" t="s">
        <v>56</v>
      </c>
      <c r="I202" s="201"/>
      <c r="J202" s="201"/>
      <c r="K202" s="201">
        <v>2017</v>
      </c>
      <c r="L202" s="228">
        <v>2530000</v>
      </c>
      <c r="M202" s="228"/>
      <c r="N202" s="228"/>
      <c r="O202" s="201"/>
      <c r="P202" s="201" t="s">
        <v>244</v>
      </c>
      <c r="Q202" s="226"/>
    </row>
    <row r="203" spans="1:17" x14ac:dyDescent="0.25">
      <c r="A203" s="200">
        <v>97</v>
      </c>
      <c r="B203" s="202">
        <v>183040164</v>
      </c>
      <c r="C203" s="203" t="s">
        <v>179</v>
      </c>
      <c r="D203" s="201" t="s">
        <v>40</v>
      </c>
      <c r="E203" s="203" t="s">
        <v>260</v>
      </c>
      <c r="F203" s="201"/>
      <c r="G203" s="207">
        <v>44490</v>
      </c>
      <c r="H203" s="201" t="s">
        <v>56</v>
      </c>
      <c r="I203" s="201"/>
      <c r="J203" s="201"/>
      <c r="K203" s="201">
        <v>2018</v>
      </c>
      <c r="L203" s="228">
        <v>1628000</v>
      </c>
      <c r="M203" s="228"/>
      <c r="N203" s="228"/>
      <c r="O203" s="201"/>
      <c r="P203" s="201" t="s">
        <v>425</v>
      </c>
      <c r="Q203" s="226"/>
    </row>
    <row r="204" spans="1:17" x14ac:dyDescent="0.25">
      <c r="A204" s="200">
        <v>98</v>
      </c>
      <c r="B204" s="202">
        <v>193010221</v>
      </c>
      <c r="C204" s="203" t="s">
        <v>34</v>
      </c>
      <c r="D204" s="201" t="s">
        <v>40</v>
      </c>
      <c r="E204" s="203" t="s">
        <v>67</v>
      </c>
      <c r="F204" s="201"/>
      <c r="G204" s="207">
        <v>44504</v>
      </c>
      <c r="H204" s="203" t="s">
        <v>196</v>
      </c>
      <c r="I204" s="201"/>
      <c r="J204" s="201"/>
      <c r="K204" s="201"/>
      <c r="L204" s="228">
        <v>0</v>
      </c>
      <c r="M204" s="228"/>
      <c r="N204" s="228"/>
      <c r="O204" s="201"/>
      <c r="P204" s="201" t="s">
        <v>246</v>
      </c>
      <c r="Q204" s="226"/>
    </row>
    <row r="205" spans="1:17" x14ac:dyDescent="0.25">
      <c r="A205" s="200">
        <v>99</v>
      </c>
      <c r="B205" s="202">
        <v>153040054</v>
      </c>
      <c r="C205" s="203" t="s">
        <v>179</v>
      </c>
      <c r="D205" s="201" t="s">
        <v>40</v>
      </c>
      <c r="E205" s="203" t="s">
        <v>192</v>
      </c>
      <c r="F205" s="201"/>
      <c r="G205" s="207">
        <v>44518</v>
      </c>
      <c r="H205" s="201" t="s">
        <v>219</v>
      </c>
      <c r="I205" s="201"/>
      <c r="J205" s="201"/>
      <c r="K205" s="201"/>
      <c r="L205" s="228">
        <v>0</v>
      </c>
      <c r="M205" s="228"/>
      <c r="N205" s="228"/>
      <c r="O205" s="201"/>
      <c r="P205" s="201" t="s">
        <v>247</v>
      </c>
      <c r="Q205" s="226"/>
    </row>
    <row r="206" spans="1:17" x14ac:dyDescent="0.25">
      <c r="A206" s="200">
        <v>100</v>
      </c>
      <c r="B206" s="202">
        <v>153040214</v>
      </c>
      <c r="C206" s="203" t="s">
        <v>179</v>
      </c>
      <c r="D206" s="201" t="s">
        <v>40</v>
      </c>
      <c r="E206" s="203" t="s">
        <v>74</v>
      </c>
      <c r="F206" s="201"/>
      <c r="G206" s="207">
        <v>44525</v>
      </c>
      <c r="H206" s="201" t="s">
        <v>194</v>
      </c>
      <c r="I206" s="201"/>
      <c r="J206" s="201"/>
      <c r="K206" s="201"/>
      <c r="L206" s="228">
        <v>0</v>
      </c>
      <c r="M206" s="228"/>
      <c r="N206" s="228"/>
      <c r="O206" s="201"/>
      <c r="P206" s="201" t="s">
        <v>248</v>
      </c>
      <c r="Q206" s="226"/>
    </row>
    <row r="207" spans="1:17" x14ac:dyDescent="0.25">
      <c r="A207" s="200">
        <v>101</v>
      </c>
      <c r="B207" s="202">
        <v>153040215</v>
      </c>
      <c r="C207" s="203" t="s">
        <v>179</v>
      </c>
      <c r="D207" s="201" t="s">
        <v>40</v>
      </c>
      <c r="E207" s="203" t="s">
        <v>74</v>
      </c>
      <c r="F207" s="201"/>
      <c r="G207" s="207">
        <v>44525</v>
      </c>
      <c r="H207" s="201" t="s">
        <v>194</v>
      </c>
      <c r="I207" s="201"/>
      <c r="J207" s="201"/>
      <c r="K207" s="201"/>
      <c r="L207" s="228">
        <v>0</v>
      </c>
      <c r="M207" s="228"/>
      <c r="N207" s="228"/>
      <c r="O207" s="201"/>
      <c r="P207" s="201" t="s">
        <v>248</v>
      </c>
      <c r="Q207" s="226"/>
    </row>
    <row r="208" spans="1:17" x14ac:dyDescent="0.25">
      <c r="A208" s="200">
        <v>102</v>
      </c>
      <c r="B208" s="202">
        <v>173040088</v>
      </c>
      <c r="C208" s="203" t="s">
        <v>179</v>
      </c>
      <c r="D208" s="201" t="s">
        <v>40</v>
      </c>
      <c r="E208" s="203" t="s">
        <v>74</v>
      </c>
      <c r="F208" s="201"/>
      <c r="G208" s="207">
        <v>44525</v>
      </c>
      <c r="H208" s="201" t="s">
        <v>218</v>
      </c>
      <c r="I208" s="201"/>
      <c r="J208" s="201"/>
      <c r="K208" s="201">
        <v>2017</v>
      </c>
      <c r="L208" s="228">
        <v>1628000</v>
      </c>
      <c r="M208" s="228"/>
      <c r="N208" s="228"/>
      <c r="O208" s="201"/>
      <c r="P208" s="201" t="s">
        <v>248</v>
      </c>
      <c r="Q208" s="226"/>
    </row>
    <row r="209" spans="1:17" x14ac:dyDescent="0.25">
      <c r="A209" s="200">
        <v>103</v>
      </c>
      <c r="B209" s="202">
        <v>153040259</v>
      </c>
      <c r="C209" s="203" t="s">
        <v>179</v>
      </c>
      <c r="D209" s="201" t="s">
        <v>40</v>
      </c>
      <c r="E209" s="203" t="s">
        <v>255</v>
      </c>
      <c r="F209" s="201"/>
      <c r="G209" s="207">
        <v>44525</v>
      </c>
      <c r="H209" s="201" t="s">
        <v>216</v>
      </c>
      <c r="I209" s="201"/>
      <c r="J209" s="201"/>
      <c r="K209" s="201"/>
      <c r="L209" s="228">
        <v>0</v>
      </c>
      <c r="M209" s="228"/>
      <c r="N209" s="228"/>
      <c r="O209" s="201"/>
      <c r="P209" s="201" t="s">
        <v>249</v>
      </c>
      <c r="Q209" s="226"/>
    </row>
    <row r="210" spans="1:17" x14ac:dyDescent="0.25">
      <c r="A210" s="200">
        <v>104</v>
      </c>
      <c r="B210" s="202">
        <v>153040264</v>
      </c>
      <c r="C210" s="203" t="s">
        <v>179</v>
      </c>
      <c r="D210" s="201" t="s">
        <v>40</v>
      </c>
      <c r="E210" s="203" t="s">
        <v>255</v>
      </c>
      <c r="F210" s="201"/>
      <c r="G210" s="207">
        <v>44525</v>
      </c>
      <c r="H210" s="201" t="s">
        <v>220</v>
      </c>
      <c r="I210" s="201"/>
      <c r="J210" s="201"/>
      <c r="K210" s="201"/>
      <c r="L210" s="228">
        <v>0</v>
      </c>
      <c r="M210" s="228"/>
      <c r="N210" s="228"/>
      <c r="O210" s="201"/>
      <c r="P210" s="201" t="s">
        <v>249</v>
      </c>
      <c r="Q210" s="226"/>
    </row>
    <row r="211" spans="1:17" x14ac:dyDescent="0.25">
      <c r="A211" s="200">
        <v>105</v>
      </c>
      <c r="B211" s="202">
        <v>153040293</v>
      </c>
      <c r="C211" s="203" t="s">
        <v>179</v>
      </c>
      <c r="D211" s="201" t="s">
        <v>40</v>
      </c>
      <c r="E211" s="203" t="s">
        <v>255</v>
      </c>
      <c r="F211" s="201"/>
      <c r="G211" s="207">
        <v>44525</v>
      </c>
      <c r="H211" s="201" t="s">
        <v>198</v>
      </c>
      <c r="I211" s="201"/>
      <c r="J211" s="201"/>
      <c r="K211" s="201"/>
      <c r="L211" s="228">
        <v>0</v>
      </c>
      <c r="M211" s="228"/>
      <c r="N211" s="228"/>
      <c r="O211" s="201"/>
      <c r="P211" s="201" t="s">
        <v>249</v>
      </c>
      <c r="Q211" s="226"/>
    </row>
    <row r="212" spans="1:17" x14ac:dyDescent="0.25">
      <c r="A212" s="200">
        <v>106</v>
      </c>
      <c r="B212" s="202">
        <v>153010066</v>
      </c>
      <c r="C212" s="203" t="s">
        <v>34</v>
      </c>
      <c r="D212" s="201" t="s">
        <v>40</v>
      </c>
      <c r="E212" s="203" t="s">
        <v>74</v>
      </c>
      <c r="F212" s="201"/>
      <c r="G212" s="207">
        <v>44525</v>
      </c>
      <c r="H212" s="201" t="s">
        <v>56</v>
      </c>
      <c r="I212" s="201"/>
      <c r="J212" s="201"/>
      <c r="K212" s="201"/>
      <c r="L212" s="228">
        <v>0</v>
      </c>
      <c r="M212" s="228"/>
      <c r="N212" s="228"/>
      <c r="O212" s="201"/>
      <c r="P212" s="201" t="s">
        <v>248</v>
      </c>
      <c r="Q212" s="226"/>
    </row>
    <row r="213" spans="1:17" x14ac:dyDescent="0.25">
      <c r="A213" s="200">
        <v>107</v>
      </c>
      <c r="B213" s="202">
        <v>153010068</v>
      </c>
      <c r="C213" s="203" t="s">
        <v>34</v>
      </c>
      <c r="D213" s="201" t="s">
        <v>40</v>
      </c>
      <c r="E213" s="203" t="s">
        <v>74</v>
      </c>
      <c r="F213" s="201"/>
      <c r="G213" s="207">
        <v>44525</v>
      </c>
      <c r="H213" s="201" t="s">
        <v>56</v>
      </c>
      <c r="I213" s="201"/>
      <c r="J213" s="201"/>
      <c r="K213" s="201"/>
      <c r="L213" s="228">
        <v>0</v>
      </c>
      <c r="M213" s="228"/>
      <c r="N213" s="228"/>
      <c r="O213" s="201"/>
      <c r="P213" s="201" t="s">
        <v>248</v>
      </c>
      <c r="Q213" s="226"/>
    </row>
    <row r="214" spans="1:17" x14ac:dyDescent="0.25">
      <c r="A214" s="200">
        <v>108</v>
      </c>
      <c r="B214" s="202">
        <v>193010203</v>
      </c>
      <c r="C214" s="203" t="s">
        <v>34</v>
      </c>
      <c r="D214" s="201" t="s">
        <v>40</v>
      </c>
      <c r="E214" s="203" t="s">
        <v>74</v>
      </c>
      <c r="F214" s="201"/>
      <c r="G214" s="207">
        <v>44525</v>
      </c>
      <c r="H214" s="201" t="s">
        <v>215</v>
      </c>
      <c r="I214" s="201"/>
      <c r="J214" s="201"/>
      <c r="K214" s="201"/>
      <c r="L214" s="228">
        <v>0</v>
      </c>
      <c r="M214" s="228"/>
      <c r="N214" s="228"/>
      <c r="O214" s="201"/>
      <c r="P214" s="201" t="s">
        <v>248</v>
      </c>
      <c r="Q214" s="226"/>
    </row>
    <row r="215" spans="1:17" x14ac:dyDescent="0.25">
      <c r="A215" s="200">
        <v>109</v>
      </c>
      <c r="B215" s="206">
        <v>153040448</v>
      </c>
      <c r="C215" s="201" t="s">
        <v>62</v>
      </c>
      <c r="D215" s="201" t="s">
        <v>40</v>
      </c>
      <c r="E215" s="201" t="s">
        <v>60</v>
      </c>
      <c r="F215" s="201"/>
      <c r="G215" s="207">
        <v>44545</v>
      </c>
      <c r="H215" s="201" t="s">
        <v>63</v>
      </c>
      <c r="I215" s="201"/>
      <c r="J215" s="201"/>
      <c r="K215" s="201"/>
      <c r="L215" s="228">
        <v>0</v>
      </c>
      <c r="M215" s="228"/>
      <c r="N215" s="228"/>
      <c r="O215" s="201"/>
      <c r="P215" s="201" t="s">
        <v>366</v>
      </c>
      <c r="Q215" s="226"/>
    </row>
    <row r="216" spans="1:17" x14ac:dyDescent="0.25">
      <c r="A216" s="200">
        <v>110</v>
      </c>
      <c r="B216" s="206">
        <v>153010142</v>
      </c>
      <c r="C216" s="201" t="s">
        <v>34</v>
      </c>
      <c r="D216" s="201" t="s">
        <v>40</v>
      </c>
      <c r="E216" s="201" t="s">
        <v>60</v>
      </c>
      <c r="F216" s="201"/>
      <c r="G216" s="207">
        <v>44545</v>
      </c>
      <c r="H216" s="201" t="s">
        <v>56</v>
      </c>
      <c r="I216" s="201"/>
      <c r="J216" s="201"/>
      <c r="K216" s="201"/>
      <c r="L216" s="228">
        <v>0</v>
      </c>
      <c r="M216" s="228"/>
      <c r="N216" s="228"/>
      <c r="O216" s="201"/>
      <c r="P216" s="201" t="s">
        <v>364</v>
      </c>
      <c r="Q216" s="226"/>
    </row>
    <row r="217" spans="1:17" x14ac:dyDescent="0.25">
      <c r="A217" s="200">
        <v>111</v>
      </c>
      <c r="B217" s="206">
        <v>153010010</v>
      </c>
      <c r="C217" s="201" t="s">
        <v>34</v>
      </c>
      <c r="D217" s="201" t="s">
        <v>40</v>
      </c>
      <c r="E217" s="201" t="s">
        <v>257</v>
      </c>
      <c r="F217" s="201"/>
      <c r="G217" s="207">
        <v>44581</v>
      </c>
      <c r="H217" s="201" t="s">
        <v>56</v>
      </c>
      <c r="I217" s="201"/>
      <c r="J217" s="201"/>
      <c r="K217" s="201"/>
      <c r="L217" s="228">
        <v>0</v>
      </c>
      <c r="M217" s="228"/>
      <c r="N217" s="228"/>
      <c r="O217" s="201"/>
      <c r="P217" s="201" t="s">
        <v>250</v>
      </c>
      <c r="Q217" s="226"/>
    </row>
    <row r="218" spans="1:17" x14ac:dyDescent="0.25">
      <c r="A218" s="200">
        <v>112</v>
      </c>
      <c r="B218" s="206">
        <v>153010011</v>
      </c>
      <c r="C218" s="201" t="s">
        <v>34</v>
      </c>
      <c r="D218" s="201" t="s">
        <v>40</v>
      </c>
      <c r="E218" s="201" t="s">
        <v>257</v>
      </c>
      <c r="F218" s="201"/>
      <c r="G218" s="207">
        <v>44581</v>
      </c>
      <c r="H218" s="201" t="s">
        <v>56</v>
      </c>
      <c r="I218" s="201"/>
      <c r="J218" s="201"/>
      <c r="K218" s="201"/>
      <c r="L218" s="228">
        <v>0</v>
      </c>
      <c r="M218" s="228"/>
      <c r="N218" s="228"/>
      <c r="O218" s="201"/>
      <c r="P218" s="201" t="s">
        <v>250</v>
      </c>
      <c r="Q218" s="226"/>
    </row>
    <row r="219" spans="1:17" s="241" customFormat="1" x14ac:dyDescent="0.25">
      <c r="A219" s="175">
        <v>113</v>
      </c>
      <c r="B219" s="166">
        <v>153010444</v>
      </c>
      <c r="C219" s="164" t="s">
        <v>179</v>
      </c>
      <c r="D219" s="164" t="s">
        <v>40</v>
      </c>
      <c r="E219" s="164" t="s">
        <v>60</v>
      </c>
      <c r="F219" s="164"/>
      <c r="G219" s="169">
        <v>44628</v>
      </c>
      <c r="H219" s="164" t="s">
        <v>105</v>
      </c>
      <c r="I219" s="164"/>
      <c r="J219" s="164"/>
      <c r="K219" s="164"/>
      <c r="L219" s="239"/>
      <c r="M219" s="239"/>
      <c r="N219" s="239"/>
      <c r="O219" s="164"/>
      <c r="P219" s="164" t="s">
        <v>251</v>
      </c>
      <c r="Q219" s="240" t="s">
        <v>426</v>
      </c>
    </row>
    <row r="220" spans="1:17" x14ac:dyDescent="0.25">
      <c r="A220" s="200">
        <v>114</v>
      </c>
      <c r="B220" s="206">
        <v>173030027</v>
      </c>
      <c r="C220" s="201" t="s">
        <v>57</v>
      </c>
      <c r="D220" s="201" t="s">
        <v>40</v>
      </c>
      <c r="E220" s="203" t="s">
        <v>94</v>
      </c>
      <c r="F220" s="201"/>
      <c r="G220" s="207">
        <v>44657</v>
      </c>
      <c r="H220" s="201" t="s">
        <v>204</v>
      </c>
      <c r="I220" s="201"/>
      <c r="J220" s="201"/>
      <c r="K220" s="201">
        <v>2017</v>
      </c>
      <c r="L220" s="228">
        <v>2783000</v>
      </c>
      <c r="M220" s="228"/>
      <c r="N220" s="228"/>
      <c r="O220" s="201"/>
      <c r="P220" s="201" t="s">
        <v>161</v>
      </c>
      <c r="Q220" s="226"/>
    </row>
    <row r="221" spans="1:17" x14ac:dyDescent="0.25">
      <c r="A221" s="200">
        <v>115</v>
      </c>
      <c r="B221" s="206">
        <v>173030022</v>
      </c>
      <c r="C221" s="201" t="s">
        <v>57</v>
      </c>
      <c r="D221" s="201" t="s">
        <v>40</v>
      </c>
      <c r="E221" s="203" t="s">
        <v>94</v>
      </c>
      <c r="F221" s="201"/>
      <c r="G221" s="207">
        <v>44658</v>
      </c>
      <c r="H221" s="201" t="s">
        <v>221</v>
      </c>
      <c r="I221" s="201"/>
      <c r="J221" s="201"/>
      <c r="K221" s="201">
        <v>2017</v>
      </c>
      <c r="L221" s="228">
        <v>2783000</v>
      </c>
      <c r="M221" s="228"/>
      <c r="N221" s="228"/>
      <c r="O221" s="201"/>
      <c r="P221" s="201" t="s">
        <v>252</v>
      </c>
      <c r="Q221" s="226"/>
    </row>
    <row r="222" spans="1:17" x14ac:dyDescent="0.25">
      <c r="A222" s="200">
        <v>116</v>
      </c>
      <c r="B222" s="206">
        <v>183050068</v>
      </c>
      <c r="C222" s="201" t="s">
        <v>181</v>
      </c>
      <c r="D222" s="201" t="s">
        <v>40</v>
      </c>
      <c r="E222" s="203" t="s">
        <v>94</v>
      </c>
      <c r="F222" s="201"/>
      <c r="G222" s="207">
        <v>44658</v>
      </c>
      <c r="H222" s="201" t="s">
        <v>217</v>
      </c>
      <c r="I222" s="201"/>
      <c r="J222" s="201"/>
      <c r="K222" s="201">
        <v>2018</v>
      </c>
      <c r="L222" s="228">
        <v>4400000</v>
      </c>
      <c r="M222" s="228"/>
      <c r="N222" s="228"/>
      <c r="O222" s="201"/>
      <c r="P222" s="201" t="s">
        <v>160</v>
      </c>
      <c r="Q222" s="226"/>
    </row>
    <row r="223" spans="1:17" x14ac:dyDescent="0.25">
      <c r="A223" s="200">
        <v>117</v>
      </c>
      <c r="B223" s="206">
        <v>173030020</v>
      </c>
      <c r="C223" s="201" t="s">
        <v>57</v>
      </c>
      <c r="D223" s="201" t="s">
        <v>40</v>
      </c>
      <c r="E223" s="201" t="s">
        <v>58</v>
      </c>
      <c r="F223" s="201"/>
      <c r="G223" s="207">
        <v>44679</v>
      </c>
      <c r="H223" s="201"/>
      <c r="I223" s="201"/>
      <c r="J223" s="201"/>
      <c r="K223" s="201">
        <v>2017</v>
      </c>
      <c r="L223" s="228">
        <v>2783000</v>
      </c>
      <c r="M223" s="228"/>
      <c r="N223" s="228"/>
      <c r="O223" s="201"/>
      <c r="P223" s="201" t="s">
        <v>361</v>
      </c>
      <c r="Q223" s="226"/>
    </row>
    <row r="224" spans="1:17" x14ac:dyDescent="0.25">
      <c r="A224" s="200">
        <v>118</v>
      </c>
      <c r="B224" s="206">
        <v>153030008</v>
      </c>
      <c r="C224" s="201" t="s">
        <v>34</v>
      </c>
      <c r="D224" s="201" t="s">
        <v>40</v>
      </c>
      <c r="E224" s="201" t="s">
        <v>42</v>
      </c>
      <c r="F224" s="201"/>
      <c r="G224" s="207">
        <v>44699</v>
      </c>
      <c r="H224" s="201" t="s">
        <v>43</v>
      </c>
      <c r="I224" s="201"/>
      <c r="J224" s="201"/>
      <c r="K224" s="201"/>
      <c r="L224" s="228">
        <v>0</v>
      </c>
      <c r="M224" s="228"/>
      <c r="N224" s="228"/>
      <c r="O224" s="201"/>
      <c r="P224" s="201" t="s">
        <v>357</v>
      </c>
      <c r="Q224" s="226"/>
    </row>
    <row r="225" spans="1:17" x14ac:dyDescent="0.25">
      <c r="A225" s="200">
        <v>119</v>
      </c>
      <c r="B225" s="206">
        <v>193030058</v>
      </c>
      <c r="C225" s="201" t="s">
        <v>45</v>
      </c>
      <c r="D225" s="201" t="s">
        <v>40</v>
      </c>
      <c r="E225" s="201" t="s">
        <v>42</v>
      </c>
      <c r="F225" s="201"/>
      <c r="G225" s="207">
        <v>44699</v>
      </c>
      <c r="H225" s="201" t="s">
        <v>44</v>
      </c>
      <c r="I225" s="201"/>
      <c r="J225" s="201"/>
      <c r="K225" s="201">
        <v>2019</v>
      </c>
      <c r="L225" s="228">
        <v>2805000</v>
      </c>
      <c r="M225" s="228"/>
      <c r="N225" s="228"/>
      <c r="O225" s="201"/>
      <c r="P225" s="201" t="s">
        <v>357</v>
      </c>
      <c r="Q225" s="226"/>
    </row>
    <row r="226" spans="1:17" x14ac:dyDescent="0.25">
      <c r="A226" s="200">
        <v>120</v>
      </c>
      <c r="B226" s="206">
        <v>193030060</v>
      </c>
      <c r="C226" s="201" t="s">
        <v>45</v>
      </c>
      <c r="D226" s="201" t="s">
        <v>40</v>
      </c>
      <c r="E226" s="201" t="s">
        <v>42</v>
      </c>
      <c r="F226" s="201"/>
      <c r="G226" s="207">
        <v>44699</v>
      </c>
      <c r="H226" s="201" t="s">
        <v>46</v>
      </c>
      <c r="I226" s="201"/>
      <c r="J226" s="201"/>
      <c r="K226" s="201">
        <v>2019</v>
      </c>
      <c r="L226" s="228">
        <v>2805000</v>
      </c>
      <c r="M226" s="228"/>
      <c r="N226" s="228"/>
      <c r="O226" s="201"/>
      <c r="P226" s="201" t="s">
        <v>357</v>
      </c>
      <c r="Q226" s="226"/>
    </row>
    <row r="227" spans="1:17" x14ac:dyDescent="0.25">
      <c r="A227" s="200">
        <v>121</v>
      </c>
      <c r="B227" s="206">
        <v>193030064</v>
      </c>
      <c r="C227" s="201" t="s">
        <v>45</v>
      </c>
      <c r="D227" s="201" t="s">
        <v>40</v>
      </c>
      <c r="E227" s="201" t="s">
        <v>42</v>
      </c>
      <c r="F227" s="201"/>
      <c r="G227" s="207">
        <v>44699</v>
      </c>
      <c r="H227" s="201" t="s">
        <v>47</v>
      </c>
      <c r="I227" s="201"/>
      <c r="J227" s="201"/>
      <c r="K227" s="201">
        <v>2019</v>
      </c>
      <c r="L227" s="228">
        <v>2805000</v>
      </c>
      <c r="M227" s="228"/>
      <c r="N227" s="228"/>
      <c r="O227" s="201"/>
      <c r="P227" s="201" t="s">
        <v>357</v>
      </c>
      <c r="Q227" s="226"/>
    </row>
    <row r="228" spans="1:17" x14ac:dyDescent="0.25">
      <c r="A228" s="200">
        <v>122</v>
      </c>
      <c r="B228" s="206">
        <v>193010191</v>
      </c>
      <c r="C228" s="201" t="s">
        <v>34</v>
      </c>
      <c r="D228" s="201" t="s">
        <v>40</v>
      </c>
      <c r="E228" s="201" t="s">
        <v>36</v>
      </c>
      <c r="F228" s="201"/>
      <c r="G228" s="207">
        <v>44700</v>
      </c>
      <c r="H228" s="201" t="s">
        <v>41</v>
      </c>
      <c r="I228" s="201"/>
      <c r="J228" s="201"/>
      <c r="K228" s="201">
        <v>2019</v>
      </c>
      <c r="L228" s="228">
        <v>3231000</v>
      </c>
      <c r="M228" s="228"/>
      <c r="N228" s="228"/>
      <c r="O228" s="201"/>
      <c r="P228" s="201" t="s">
        <v>396</v>
      </c>
      <c r="Q228" s="226"/>
    </row>
    <row r="229" spans="1:17" x14ac:dyDescent="0.25">
      <c r="A229" s="200">
        <v>123</v>
      </c>
      <c r="B229" s="206">
        <v>153040212</v>
      </c>
      <c r="C229" s="201" t="s">
        <v>62</v>
      </c>
      <c r="D229" s="201" t="s">
        <v>40</v>
      </c>
      <c r="E229" s="201" t="s">
        <v>74</v>
      </c>
      <c r="F229" s="201"/>
      <c r="G229" s="207">
        <v>44840</v>
      </c>
      <c r="H229" s="201" t="s">
        <v>56</v>
      </c>
      <c r="I229" s="201"/>
      <c r="J229" s="201"/>
      <c r="K229" s="201"/>
      <c r="L229" s="228">
        <v>0</v>
      </c>
      <c r="M229" s="228"/>
      <c r="N229" s="228"/>
      <c r="O229" s="201"/>
      <c r="P229" s="201" t="s">
        <v>372</v>
      </c>
      <c r="Q229" s="226"/>
    </row>
    <row r="230" spans="1:17" x14ac:dyDescent="0.25">
      <c r="A230" s="200">
        <v>124</v>
      </c>
      <c r="B230" s="206">
        <v>153040216</v>
      </c>
      <c r="C230" s="201" t="s">
        <v>62</v>
      </c>
      <c r="D230" s="201" t="s">
        <v>40</v>
      </c>
      <c r="E230" s="201" t="s">
        <v>74</v>
      </c>
      <c r="F230" s="201"/>
      <c r="G230" s="207">
        <v>44840</v>
      </c>
      <c r="H230" s="201" t="s">
        <v>56</v>
      </c>
      <c r="I230" s="201"/>
      <c r="J230" s="201"/>
      <c r="K230" s="201"/>
      <c r="L230" s="228">
        <v>0</v>
      </c>
      <c r="M230" s="228"/>
      <c r="N230" s="228"/>
      <c r="O230" s="201"/>
      <c r="P230" s="201" t="s">
        <v>372</v>
      </c>
      <c r="Q230" s="226"/>
    </row>
    <row r="231" spans="1:17" x14ac:dyDescent="0.25">
      <c r="A231" s="200">
        <v>125</v>
      </c>
      <c r="B231" s="206">
        <v>153010171</v>
      </c>
      <c r="C231" s="201" t="s">
        <v>34</v>
      </c>
      <c r="D231" s="201" t="s">
        <v>40</v>
      </c>
      <c r="E231" s="201" t="s">
        <v>74</v>
      </c>
      <c r="F231" s="201"/>
      <c r="G231" s="207">
        <v>44840</v>
      </c>
      <c r="H231" s="201" t="s">
        <v>56</v>
      </c>
      <c r="I231" s="201"/>
      <c r="J231" s="201"/>
      <c r="K231" s="201"/>
      <c r="L231" s="228">
        <v>0</v>
      </c>
      <c r="M231" s="228"/>
      <c r="N231" s="228"/>
      <c r="O231" s="201"/>
      <c r="P231" s="201" t="s">
        <v>373</v>
      </c>
      <c r="Q231" s="226"/>
    </row>
    <row r="232" spans="1:17" x14ac:dyDescent="0.25">
      <c r="A232" s="200">
        <v>126</v>
      </c>
      <c r="B232" s="206">
        <v>153040247</v>
      </c>
      <c r="C232" s="201" t="s">
        <v>73</v>
      </c>
      <c r="D232" s="201" t="s">
        <v>40</v>
      </c>
      <c r="E232" s="201" t="s">
        <v>253</v>
      </c>
      <c r="F232" s="201"/>
      <c r="G232" s="207">
        <v>44839</v>
      </c>
      <c r="H232" s="201"/>
      <c r="I232" s="201"/>
      <c r="J232" s="201"/>
      <c r="K232" s="201"/>
      <c r="L232" s="228">
        <v>0</v>
      </c>
      <c r="M232" s="228"/>
      <c r="N232" s="228"/>
      <c r="O232" s="201"/>
      <c r="P232" s="201" t="s">
        <v>232</v>
      </c>
      <c r="Q232" s="226"/>
    </row>
    <row r="233" spans="1:17" s="219" customFormat="1" x14ac:dyDescent="0.25">
      <c r="A233" s="200">
        <v>127</v>
      </c>
      <c r="B233" s="202">
        <v>173030035</v>
      </c>
      <c r="C233" s="203" t="s">
        <v>57</v>
      </c>
      <c r="D233" s="203" t="s">
        <v>40</v>
      </c>
      <c r="E233" s="203" t="s">
        <v>350</v>
      </c>
      <c r="F233" s="203"/>
      <c r="G233" s="204">
        <v>44833</v>
      </c>
      <c r="H233" s="203"/>
      <c r="I233" s="203"/>
      <c r="J233" s="203"/>
      <c r="K233" s="203">
        <v>2017</v>
      </c>
      <c r="L233" s="236">
        <v>2783000</v>
      </c>
      <c r="M233" s="236"/>
      <c r="N233" s="236"/>
      <c r="O233" s="203"/>
      <c r="P233" s="203" t="s">
        <v>378</v>
      </c>
      <c r="Q233" s="237"/>
    </row>
    <row r="234" spans="1:17" s="219" customFormat="1" x14ac:dyDescent="0.25">
      <c r="A234" s="200">
        <v>128</v>
      </c>
      <c r="B234" s="202">
        <v>183030051</v>
      </c>
      <c r="C234" s="203" t="s">
        <v>57</v>
      </c>
      <c r="D234" s="203" t="s">
        <v>40</v>
      </c>
      <c r="E234" s="203" t="s">
        <v>350</v>
      </c>
      <c r="F234" s="203"/>
      <c r="G234" s="204">
        <v>44833</v>
      </c>
      <c r="H234" s="203"/>
      <c r="I234" s="203"/>
      <c r="J234" s="203"/>
      <c r="K234" s="203">
        <v>2018</v>
      </c>
      <c r="L234" s="236">
        <v>2783000</v>
      </c>
      <c r="M234" s="236"/>
      <c r="N234" s="236"/>
      <c r="O234" s="203"/>
      <c r="P234" s="203" t="s">
        <v>378</v>
      </c>
      <c r="Q234" s="237"/>
    </row>
    <row r="235" spans="1:17" s="219" customFormat="1" x14ac:dyDescent="0.25">
      <c r="A235" s="200">
        <v>129</v>
      </c>
      <c r="B235" s="202">
        <v>203120025</v>
      </c>
      <c r="C235" s="203" t="s">
        <v>57</v>
      </c>
      <c r="D235" s="203" t="s">
        <v>40</v>
      </c>
      <c r="E235" s="203" t="s">
        <v>350</v>
      </c>
      <c r="F235" s="203"/>
      <c r="G235" s="204">
        <v>44833</v>
      </c>
      <c r="H235" s="203" t="s">
        <v>377</v>
      </c>
      <c r="I235" s="203"/>
      <c r="J235" s="203"/>
      <c r="K235" s="203">
        <v>2020</v>
      </c>
      <c r="L235" s="236">
        <v>2904000</v>
      </c>
      <c r="M235" s="236"/>
      <c r="N235" s="236"/>
      <c r="O235" s="203"/>
      <c r="P235" s="203" t="s">
        <v>378</v>
      </c>
      <c r="Q235" s="237"/>
    </row>
    <row r="236" spans="1:17" s="219" customFormat="1" x14ac:dyDescent="0.25">
      <c r="A236" s="200">
        <v>130</v>
      </c>
      <c r="B236" s="202">
        <v>203120029</v>
      </c>
      <c r="C236" s="203" t="s">
        <v>57</v>
      </c>
      <c r="D236" s="203" t="s">
        <v>40</v>
      </c>
      <c r="E236" s="203" t="s">
        <v>350</v>
      </c>
      <c r="F236" s="203"/>
      <c r="G236" s="204">
        <v>44833</v>
      </c>
      <c r="H236" s="203" t="s">
        <v>377</v>
      </c>
      <c r="I236" s="203"/>
      <c r="J236" s="203"/>
      <c r="K236" s="203">
        <v>2020</v>
      </c>
      <c r="L236" s="236">
        <v>2904000</v>
      </c>
      <c r="M236" s="236"/>
      <c r="N236" s="236"/>
      <c r="O236" s="203"/>
      <c r="P236" s="203" t="s">
        <v>378</v>
      </c>
      <c r="Q236" s="237"/>
    </row>
    <row r="237" spans="1:17" s="219" customFormat="1" x14ac:dyDescent="0.25">
      <c r="A237" s="200">
        <v>131</v>
      </c>
      <c r="B237" s="202">
        <v>153040103</v>
      </c>
      <c r="C237" s="203" t="s">
        <v>62</v>
      </c>
      <c r="D237" s="203" t="s">
        <v>40</v>
      </c>
      <c r="E237" s="203" t="s">
        <v>262</v>
      </c>
      <c r="F237" s="203"/>
      <c r="G237" s="204">
        <v>44826</v>
      </c>
      <c r="H237" s="203" t="s">
        <v>379</v>
      </c>
      <c r="I237" s="203"/>
      <c r="J237" s="203"/>
      <c r="K237" s="203"/>
      <c r="L237" s="236">
        <v>0</v>
      </c>
      <c r="M237" s="236"/>
      <c r="N237" s="236"/>
      <c r="O237" s="203"/>
      <c r="P237" s="203" t="s">
        <v>369</v>
      </c>
      <c r="Q237" s="237"/>
    </row>
    <row r="238" spans="1:17" s="219" customFormat="1" x14ac:dyDescent="0.25">
      <c r="A238" s="200">
        <v>132</v>
      </c>
      <c r="B238" s="202">
        <v>153040111</v>
      </c>
      <c r="C238" s="203" t="s">
        <v>62</v>
      </c>
      <c r="D238" s="203" t="s">
        <v>40</v>
      </c>
      <c r="E238" s="203" t="s">
        <v>262</v>
      </c>
      <c r="F238" s="203"/>
      <c r="G238" s="204">
        <v>44826</v>
      </c>
      <c r="H238" s="203" t="s">
        <v>56</v>
      </c>
      <c r="I238" s="203"/>
      <c r="J238" s="203"/>
      <c r="K238" s="203"/>
      <c r="L238" s="236">
        <v>0</v>
      </c>
      <c r="M238" s="236"/>
      <c r="N238" s="236"/>
      <c r="O238" s="203"/>
      <c r="P238" s="203" t="s">
        <v>369</v>
      </c>
      <c r="Q238" s="237"/>
    </row>
    <row r="239" spans="1:17" s="219" customFormat="1" x14ac:dyDescent="0.25">
      <c r="A239" s="200">
        <v>133</v>
      </c>
      <c r="B239" s="202">
        <v>153040172</v>
      </c>
      <c r="C239" s="203" t="s">
        <v>62</v>
      </c>
      <c r="D239" s="203" t="s">
        <v>40</v>
      </c>
      <c r="E239" s="203" t="s">
        <v>382</v>
      </c>
      <c r="F239" s="203"/>
      <c r="G239" s="204">
        <v>44818</v>
      </c>
      <c r="H239" s="203" t="s">
        <v>56</v>
      </c>
      <c r="I239" s="203"/>
      <c r="J239" s="203"/>
      <c r="K239" s="203"/>
      <c r="L239" s="236">
        <v>0</v>
      </c>
      <c r="M239" s="236"/>
      <c r="N239" s="236"/>
      <c r="O239" s="203"/>
      <c r="P239" s="203" t="s">
        <v>383</v>
      </c>
      <c r="Q239" s="237"/>
    </row>
    <row r="240" spans="1:17" s="219" customFormat="1" x14ac:dyDescent="0.25">
      <c r="A240" s="200">
        <v>134</v>
      </c>
      <c r="B240" s="202">
        <v>153040380</v>
      </c>
      <c r="C240" s="203" t="s">
        <v>62</v>
      </c>
      <c r="D240" s="203" t="s">
        <v>40</v>
      </c>
      <c r="E240" s="203" t="s">
        <v>36</v>
      </c>
      <c r="F240" s="203"/>
      <c r="G240" s="204">
        <v>44812</v>
      </c>
      <c r="H240" s="203"/>
      <c r="I240" s="203"/>
      <c r="J240" s="203"/>
      <c r="K240" s="203"/>
      <c r="L240" s="236">
        <v>0</v>
      </c>
      <c r="M240" s="236"/>
      <c r="N240" s="236"/>
      <c r="O240" s="203"/>
      <c r="P240" s="203" t="s">
        <v>384</v>
      </c>
      <c r="Q240" s="237"/>
    </row>
    <row r="241" spans="1:17" x14ac:dyDescent="0.25">
      <c r="A241" s="200">
        <v>135</v>
      </c>
      <c r="B241" s="206">
        <v>223010258</v>
      </c>
      <c r="C241" s="201" t="s">
        <v>61</v>
      </c>
      <c r="D241" s="201" t="s">
        <v>40</v>
      </c>
      <c r="E241" s="201" t="s">
        <v>36</v>
      </c>
      <c r="F241" s="201"/>
      <c r="G241" s="207">
        <v>44812</v>
      </c>
      <c r="H241" s="201"/>
      <c r="I241" s="201"/>
      <c r="J241" s="201"/>
      <c r="K241" s="201">
        <v>2021</v>
      </c>
      <c r="L241" s="228">
        <v>7502000</v>
      </c>
      <c r="M241" s="228"/>
      <c r="N241" s="228"/>
      <c r="O241" s="201"/>
      <c r="P241" s="201" t="s">
        <v>384</v>
      </c>
      <c r="Q241" s="226"/>
    </row>
    <row r="242" spans="1:17" x14ac:dyDescent="0.25">
      <c r="A242" s="200">
        <v>136</v>
      </c>
      <c r="B242" s="206">
        <v>153010125</v>
      </c>
      <c r="C242" s="201" t="s">
        <v>61</v>
      </c>
      <c r="D242" s="201" t="s">
        <v>40</v>
      </c>
      <c r="E242" s="201" t="s">
        <v>36</v>
      </c>
      <c r="F242" s="201"/>
      <c r="G242" s="207">
        <v>44784</v>
      </c>
      <c r="H242" s="201" t="s">
        <v>208</v>
      </c>
      <c r="I242" s="201"/>
      <c r="J242" s="201"/>
      <c r="K242" s="201"/>
      <c r="L242" s="228">
        <v>0</v>
      </c>
      <c r="M242" s="228"/>
      <c r="N242" s="228"/>
      <c r="O242" s="201"/>
      <c r="P242" s="201" t="s">
        <v>389</v>
      </c>
      <c r="Q242" s="226"/>
    </row>
    <row r="243" spans="1:17" x14ac:dyDescent="0.25">
      <c r="A243" s="200">
        <v>137</v>
      </c>
      <c r="B243" s="206">
        <v>153010088</v>
      </c>
      <c r="C243" s="201" t="s">
        <v>61</v>
      </c>
      <c r="D243" s="201" t="s">
        <v>40</v>
      </c>
      <c r="E243" s="201" t="s">
        <v>255</v>
      </c>
      <c r="F243" s="201"/>
      <c r="G243" s="207">
        <v>44756</v>
      </c>
      <c r="H243" s="201" t="s">
        <v>208</v>
      </c>
      <c r="I243" s="201"/>
      <c r="J243" s="201"/>
      <c r="K243" s="201"/>
      <c r="L243" s="228">
        <v>0</v>
      </c>
      <c r="M243" s="228"/>
      <c r="N243" s="228"/>
      <c r="O243" s="201"/>
      <c r="P243" s="201" t="s">
        <v>390</v>
      </c>
      <c r="Q243" s="226"/>
    </row>
    <row r="244" spans="1:17" x14ac:dyDescent="0.25">
      <c r="A244" s="200">
        <v>138</v>
      </c>
      <c r="B244" s="206">
        <v>153010095</v>
      </c>
      <c r="C244" s="201" t="s">
        <v>34</v>
      </c>
      <c r="D244" s="201" t="s">
        <v>40</v>
      </c>
      <c r="E244" s="201" t="s">
        <v>255</v>
      </c>
      <c r="F244" s="201"/>
      <c r="G244" s="207">
        <v>44756</v>
      </c>
      <c r="H244" s="201" t="s">
        <v>208</v>
      </c>
      <c r="I244" s="201"/>
      <c r="J244" s="201"/>
      <c r="K244" s="201"/>
      <c r="L244" s="228">
        <v>0</v>
      </c>
      <c r="M244" s="228"/>
      <c r="N244" s="228"/>
      <c r="O244" s="201"/>
      <c r="P244" s="201" t="s">
        <v>390</v>
      </c>
      <c r="Q244" s="226"/>
    </row>
    <row r="245" spans="1:17" x14ac:dyDescent="0.25">
      <c r="A245" s="200">
        <v>139</v>
      </c>
      <c r="B245" s="206">
        <v>153040292</v>
      </c>
      <c r="C245" s="201" t="s">
        <v>62</v>
      </c>
      <c r="D245" s="201" t="s">
        <v>40</v>
      </c>
      <c r="E245" s="201" t="s">
        <v>255</v>
      </c>
      <c r="F245" s="201"/>
      <c r="G245" s="207">
        <v>44756</v>
      </c>
      <c r="H245" s="201" t="s">
        <v>392</v>
      </c>
      <c r="I245" s="201"/>
      <c r="J245" s="201"/>
      <c r="K245" s="201"/>
      <c r="L245" s="228">
        <v>0</v>
      </c>
      <c r="M245" s="228"/>
      <c r="N245" s="228"/>
      <c r="O245" s="201"/>
      <c r="P245" s="201" t="s">
        <v>390</v>
      </c>
      <c r="Q245" s="226"/>
    </row>
    <row r="246" spans="1:17" x14ac:dyDescent="0.25">
      <c r="A246" s="200">
        <v>140</v>
      </c>
      <c r="B246" s="206">
        <v>153040356</v>
      </c>
      <c r="C246" s="201" t="s">
        <v>62</v>
      </c>
      <c r="D246" s="201" t="s">
        <v>40</v>
      </c>
      <c r="E246" s="201" t="s">
        <v>36</v>
      </c>
      <c r="F246" s="201"/>
      <c r="G246" s="207">
        <v>44714</v>
      </c>
      <c r="H246" s="201"/>
      <c r="I246" s="201"/>
      <c r="J246" s="201"/>
      <c r="K246" s="201"/>
      <c r="L246" s="228">
        <v>0</v>
      </c>
      <c r="M246" s="228"/>
      <c r="N246" s="228"/>
      <c r="O246" s="201"/>
      <c r="P246" s="201" t="s">
        <v>394</v>
      </c>
      <c r="Q246" s="226"/>
    </row>
    <row r="247" spans="1:17" x14ac:dyDescent="0.25">
      <c r="A247" s="200">
        <v>141</v>
      </c>
      <c r="B247" s="206">
        <v>153040378</v>
      </c>
      <c r="C247" s="201" t="s">
        <v>62</v>
      </c>
      <c r="D247" s="201" t="s">
        <v>40</v>
      </c>
      <c r="E247" s="201" t="s">
        <v>36</v>
      </c>
      <c r="F247" s="201"/>
      <c r="G247" s="207">
        <v>44714</v>
      </c>
      <c r="H247" s="201"/>
      <c r="I247" s="201"/>
      <c r="J247" s="201"/>
      <c r="K247" s="201"/>
      <c r="L247" s="228">
        <v>0</v>
      </c>
      <c r="M247" s="228"/>
      <c r="N247" s="228"/>
      <c r="O247" s="201"/>
      <c r="P247" s="201" t="s">
        <v>394</v>
      </c>
      <c r="Q247" s="226"/>
    </row>
    <row r="248" spans="1:17" x14ac:dyDescent="0.25">
      <c r="A248" s="200">
        <v>142</v>
      </c>
      <c r="B248" s="206">
        <v>153040390</v>
      </c>
      <c r="C248" s="201" t="s">
        <v>62</v>
      </c>
      <c r="D248" s="201" t="s">
        <v>40</v>
      </c>
      <c r="E248" s="201" t="s">
        <v>36</v>
      </c>
      <c r="F248" s="201"/>
      <c r="G248" s="207">
        <v>44714</v>
      </c>
      <c r="H248" s="201"/>
      <c r="I248" s="201"/>
      <c r="J248" s="201"/>
      <c r="K248" s="201"/>
      <c r="L248" s="228">
        <v>0</v>
      </c>
      <c r="M248" s="228"/>
      <c r="N248" s="228"/>
      <c r="O248" s="201"/>
      <c r="P248" s="201" t="s">
        <v>394</v>
      </c>
      <c r="Q248" s="226"/>
    </row>
    <row r="249" spans="1:17" x14ac:dyDescent="0.25">
      <c r="A249" s="200">
        <v>143</v>
      </c>
      <c r="B249" s="206">
        <v>193010196</v>
      </c>
      <c r="C249" s="201" t="s">
        <v>34</v>
      </c>
      <c r="D249" s="201" t="s">
        <v>40</v>
      </c>
      <c r="E249" s="201" t="s">
        <v>36</v>
      </c>
      <c r="F249" s="201"/>
      <c r="G249" s="207">
        <v>44714</v>
      </c>
      <c r="H249" s="201"/>
      <c r="I249" s="201"/>
      <c r="J249" s="201"/>
      <c r="K249" s="201">
        <v>2019</v>
      </c>
      <c r="L249" s="228">
        <v>3231000</v>
      </c>
      <c r="M249" s="228"/>
      <c r="N249" s="228"/>
      <c r="O249" s="201"/>
      <c r="P249" s="201" t="s">
        <v>394</v>
      </c>
      <c r="Q249" s="226"/>
    </row>
    <row r="250" spans="1:17" x14ac:dyDescent="0.25">
      <c r="A250" s="200">
        <v>144</v>
      </c>
      <c r="B250" s="206">
        <v>193010191</v>
      </c>
      <c r="C250" s="201" t="s">
        <v>34</v>
      </c>
      <c r="D250" s="201" t="s">
        <v>40</v>
      </c>
      <c r="E250" s="201" t="s">
        <v>36</v>
      </c>
      <c r="F250" s="201"/>
      <c r="G250" s="207">
        <v>44700</v>
      </c>
      <c r="H250" s="201"/>
      <c r="I250" s="201"/>
      <c r="J250" s="201"/>
      <c r="K250" s="201">
        <v>2019</v>
      </c>
      <c r="L250" s="228">
        <v>3231000</v>
      </c>
      <c r="M250" s="228"/>
      <c r="N250" s="228"/>
      <c r="O250" s="201"/>
      <c r="P250" s="201" t="s">
        <v>396</v>
      </c>
      <c r="Q250" s="226"/>
    </row>
    <row r="251" spans="1:17" x14ac:dyDescent="0.25">
      <c r="A251" s="200">
        <v>145</v>
      </c>
      <c r="B251" s="206">
        <v>153040517</v>
      </c>
      <c r="C251" s="201" t="s">
        <v>62</v>
      </c>
      <c r="D251" s="201" t="s">
        <v>40</v>
      </c>
      <c r="E251" s="201" t="s">
        <v>94</v>
      </c>
      <c r="F251" s="201"/>
      <c r="G251" s="207">
        <v>44294</v>
      </c>
      <c r="H251" s="201" t="s">
        <v>35</v>
      </c>
      <c r="I251" s="201"/>
      <c r="J251" s="201"/>
      <c r="K251" s="201"/>
      <c r="L251" s="228">
        <v>0</v>
      </c>
      <c r="M251" s="228"/>
      <c r="N251" s="228"/>
      <c r="O251" s="201"/>
      <c r="P251" s="201" t="s">
        <v>384</v>
      </c>
      <c r="Q251" s="226"/>
    </row>
    <row r="252" spans="1:17" x14ac:dyDescent="0.25">
      <c r="A252" s="200">
        <v>146</v>
      </c>
      <c r="B252" s="206">
        <v>193010186</v>
      </c>
      <c r="C252" s="201" t="s">
        <v>34</v>
      </c>
      <c r="D252" s="201" t="s">
        <v>40</v>
      </c>
      <c r="E252" s="201" t="s">
        <v>94</v>
      </c>
      <c r="F252" s="201"/>
      <c r="G252" s="207">
        <v>44294</v>
      </c>
      <c r="H252" s="201" t="s">
        <v>70</v>
      </c>
      <c r="I252" s="201"/>
      <c r="J252" s="201"/>
      <c r="K252" s="201">
        <v>2019</v>
      </c>
      <c r="L252" s="228">
        <v>3069000</v>
      </c>
      <c r="M252" s="228"/>
      <c r="N252" s="228"/>
      <c r="O252" s="201"/>
      <c r="P252" s="201" t="s">
        <v>384</v>
      </c>
      <c r="Q252" s="226"/>
    </row>
    <row r="253" spans="1:17" x14ac:dyDescent="0.25">
      <c r="A253" s="200">
        <v>147</v>
      </c>
      <c r="B253" s="206">
        <v>193010224</v>
      </c>
      <c r="C253" s="201" t="s">
        <v>61</v>
      </c>
      <c r="D253" s="201" t="s">
        <v>40</v>
      </c>
      <c r="E253" s="201" t="s">
        <v>94</v>
      </c>
      <c r="F253" s="201"/>
      <c r="G253" s="207">
        <v>44851</v>
      </c>
      <c r="H253" s="201" t="s">
        <v>402</v>
      </c>
      <c r="I253" s="201"/>
      <c r="J253" s="201"/>
      <c r="K253" s="201">
        <v>2019</v>
      </c>
      <c r="L253" s="228">
        <v>3707000</v>
      </c>
      <c r="M253" s="228"/>
      <c r="N253" s="228"/>
      <c r="O253" s="201"/>
      <c r="P253" s="201" t="s">
        <v>403</v>
      </c>
      <c r="Q253" s="226"/>
    </row>
    <row r="254" spans="1:17" x14ac:dyDescent="0.25">
      <c r="A254" s="200">
        <v>148</v>
      </c>
      <c r="B254" s="206">
        <v>203010231</v>
      </c>
      <c r="C254" s="201" t="s">
        <v>61</v>
      </c>
      <c r="D254" s="201" t="s">
        <v>40</v>
      </c>
      <c r="E254" s="201" t="s">
        <v>416</v>
      </c>
      <c r="F254" s="201"/>
      <c r="G254" s="207">
        <v>44784</v>
      </c>
      <c r="H254" s="201" t="s">
        <v>402</v>
      </c>
      <c r="I254" s="201"/>
      <c r="J254" s="201"/>
      <c r="K254" s="201">
        <v>2020</v>
      </c>
      <c r="L254" s="228">
        <v>3707000</v>
      </c>
      <c r="M254" s="228"/>
      <c r="N254" s="228"/>
      <c r="O254" s="201"/>
      <c r="P254" s="201" t="s">
        <v>178</v>
      </c>
      <c r="Q254" s="226"/>
    </row>
    <row r="255" spans="1:17" x14ac:dyDescent="0.25">
      <c r="A255" s="200">
        <v>149</v>
      </c>
      <c r="B255" s="206">
        <v>153040040</v>
      </c>
      <c r="C255" s="201" t="s">
        <v>62</v>
      </c>
      <c r="D255" s="201" t="s">
        <v>40</v>
      </c>
      <c r="E255" s="201" t="s">
        <v>416</v>
      </c>
      <c r="F255" s="201"/>
      <c r="G255" s="207">
        <v>44798</v>
      </c>
      <c r="H255" s="201" t="s">
        <v>105</v>
      </c>
      <c r="I255" s="201"/>
      <c r="J255" s="201"/>
      <c r="K255" s="201"/>
      <c r="L255" s="228">
        <v>0</v>
      </c>
      <c r="M255" s="228"/>
      <c r="N255" s="228"/>
      <c r="O255" s="201"/>
      <c r="P255" s="201" t="s">
        <v>405</v>
      </c>
      <c r="Q255" s="226"/>
    </row>
    <row r="256" spans="1:17" x14ac:dyDescent="0.25">
      <c r="A256" s="200">
        <v>150</v>
      </c>
      <c r="B256" s="206">
        <v>153010050</v>
      </c>
      <c r="C256" s="201" t="s">
        <v>34</v>
      </c>
      <c r="D256" s="201" t="s">
        <v>40</v>
      </c>
      <c r="E256" s="201" t="s">
        <v>94</v>
      </c>
      <c r="F256" s="201"/>
      <c r="G256" s="207">
        <v>44817</v>
      </c>
      <c r="H256" s="201" t="s">
        <v>56</v>
      </c>
      <c r="I256" s="201"/>
      <c r="J256" s="201"/>
      <c r="K256" s="201"/>
      <c r="L256" s="228">
        <v>0</v>
      </c>
      <c r="M256" s="228"/>
      <c r="N256" s="228"/>
      <c r="O256" s="201"/>
      <c r="P256" s="201" t="s">
        <v>410</v>
      </c>
      <c r="Q256" s="226"/>
    </row>
    <row r="257" spans="1:17" x14ac:dyDescent="0.25">
      <c r="A257" s="200">
        <v>151</v>
      </c>
      <c r="B257" s="206">
        <v>153010152</v>
      </c>
      <c r="C257" s="201" t="s">
        <v>34</v>
      </c>
      <c r="D257" s="201" t="s">
        <v>40</v>
      </c>
      <c r="E257" s="201" t="s">
        <v>94</v>
      </c>
      <c r="F257" s="201"/>
      <c r="G257" s="207">
        <v>44817</v>
      </c>
      <c r="H257" s="201" t="s">
        <v>56</v>
      </c>
      <c r="I257" s="201"/>
      <c r="J257" s="201"/>
      <c r="K257" s="201"/>
      <c r="L257" s="228">
        <v>0</v>
      </c>
      <c r="M257" s="228"/>
      <c r="N257" s="228"/>
      <c r="O257" s="201"/>
      <c r="P257" s="201" t="s">
        <v>410</v>
      </c>
      <c r="Q257" s="226"/>
    </row>
    <row r="258" spans="1:17" x14ac:dyDescent="0.25">
      <c r="A258" s="200">
        <v>152</v>
      </c>
      <c r="B258" s="206">
        <v>153010157</v>
      </c>
      <c r="C258" s="201" t="s">
        <v>34</v>
      </c>
      <c r="D258" s="201" t="s">
        <v>40</v>
      </c>
      <c r="E258" s="201" t="s">
        <v>94</v>
      </c>
      <c r="F258" s="201"/>
      <c r="G258" s="207">
        <v>44817</v>
      </c>
      <c r="H258" s="201" t="s">
        <v>56</v>
      </c>
      <c r="I258" s="201"/>
      <c r="J258" s="201"/>
      <c r="K258" s="201"/>
      <c r="L258" s="228">
        <v>0</v>
      </c>
      <c r="M258" s="228"/>
      <c r="N258" s="228"/>
      <c r="O258" s="201"/>
      <c r="P258" s="201" t="s">
        <v>410</v>
      </c>
      <c r="Q258" s="226"/>
    </row>
    <row r="259" spans="1:17" x14ac:dyDescent="0.25">
      <c r="A259" s="200">
        <v>153</v>
      </c>
      <c r="B259" s="206">
        <v>153010170</v>
      </c>
      <c r="C259" s="201" t="s">
        <v>34</v>
      </c>
      <c r="D259" s="201" t="s">
        <v>40</v>
      </c>
      <c r="E259" s="201" t="s">
        <v>94</v>
      </c>
      <c r="F259" s="201"/>
      <c r="G259" s="207">
        <v>44817</v>
      </c>
      <c r="H259" s="201" t="s">
        <v>56</v>
      </c>
      <c r="I259" s="201"/>
      <c r="J259" s="201"/>
      <c r="K259" s="201"/>
      <c r="L259" s="228">
        <v>0</v>
      </c>
      <c r="M259" s="228"/>
      <c r="N259" s="228"/>
      <c r="O259" s="201"/>
      <c r="P259" s="201" t="s">
        <v>410</v>
      </c>
      <c r="Q259" s="226"/>
    </row>
    <row r="260" spans="1:17" x14ac:dyDescent="0.25">
      <c r="A260" s="200">
        <v>154</v>
      </c>
      <c r="B260" s="206">
        <v>153030018</v>
      </c>
      <c r="C260" s="201" t="s">
        <v>34</v>
      </c>
      <c r="D260" s="201" t="s">
        <v>40</v>
      </c>
      <c r="E260" s="201" t="s">
        <v>94</v>
      </c>
      <c r="F260" s="201"/>
      <c r="G260" s="207">
        <v>44817</v>
      </c>
      <c r="H260" s="201" t="s">
        <v>43</v>
      </c>
      <c r="I260" s="201"/>
      <c r="J260" s="201"/>
      <c r="K260" s="201"/>
      <c r="L260" s="228">
        <v>0</v>
      </c>
      <c r="M260" s="228"/>
      <c r="N260" s="228"/>
      <c r="O260" s="201"/>
      <c r="P260" s="201" t="s">
        <v>410</v>
      </c>
      <c r="Q260" s="226"/>
    </row>
    <row r="261" spans="1:17" x14ac:dyDescent="0.25">
      <c r="A261" s="200">
        <v>155</v>
      </c>
      <c r="B261" s="206">
        <v>153030020</v>
      </c>
      <c r="C261" s="201" t="s">
        <v>34</v>
      </c>
      <c r="D261" s="201" t="s">
        <v>40</v>
      </c>
      <c r="E261" s="201" t="s">
        <v>94</v>
      </c>
      <c r="F261" s="201"/>
      <c r="G261" s="207">
        <v>44817</v>
      </c>
      <c r="H261" s="201" t="s">
        <v>43</v>
      </c>
      <c r="I261" s="201"/>
      <c r="J261" s="201"/>
      <c r="K261" s="201"/>
      <c r="L261" s="228">
        <v>0</v>
      </c>
      <c r="M261" s="228"/>
      <c r="N261" s="228"/>
      <c r="O261" s="201"/>
      <c r="P261" s="201" t="s">
        <v>410</v>
      </c>
      <c r="Q261" s="226"/>
    </row>
    <row r="262" spans="1:17" x14ac:dyDescent="0.25">
      <c r="A262" s="200">
        <v>156</v>
      </c>
      <c r="B262" s="206">
        <v>153030023</v>
      </c>
      <c r="C262" s="201" t="s">
        <v>34</v>
      </c>
      <c r="D262" s="201" t="s">
        <v>40</v>
      </c>
      <c r="E262" s="201" t="s">
        <v>94</v>
      </c>
      <c r="F262" s="201"/>
      <c r="G262" s="207">
        <v>44817</v>
      </c>
      <c r="H262" s="201" t="s">
        <v>43</v>
      </c>
      <c r="I262" s="201"/>
      <c r="J262" s="201"/>
      <c r="K262" s="201"/>
      <c r="L262" s="228">
        <v>0</v>
      </c>
      <c r="M262" s="228"/>
      <c r="N262" s="228"/>
      <c r="O262" s="201"/>
      <c r="P262" s="201" t="s">
        <v>410</v>
      </c>
      <c r="Q262" s="226"/>
    </row>
    <row r="263" spans="1:17" x14ac:dyDescent="0.25">
      <c r="A263" s="200">
        <v>157</v>
      </c>
      <c r="B263" s="206">
        <v>153030026</v>
      </c>
      <c r="C263" s="201" t="s">
        <v>34</v>
      </c>
      <c r="D263" s="201" t="s">
        <v>40</v>
      </c>
      <c r="E263" s="201" t="s">
        <v>94</v>
      </c>
      <c r="F263" s="201"/>
      <c r="G263" s="207">
        <v>44817</v>
      </c>
      <c r="H263" s="201" t="s">
        <v>43</v>
      </c>
      <c r="I263" s="201"/>
      <c r="J263" s="201"/>
      <c r="K263" s="201"/>
      <c r="L263" s="228">
        <v>0</v>
      </c>
      <c r="M263" s="228"/>
      <c r="N263" s="228"/>
      <c r="O263" s="201"/>
      <c r="P263" s="201" t="s">
        <v>410</v>
      </c>
      <c r="Q263" s="226"/>
    </row>
    <row r="264" spans="1:17" x14ac:dyDescent="0.25">
      <c r="A264" s="200">
        <v>158</v>
      </c>
      <c r="B264" s="206">
        <v>153030027</v>
      </c>
      <c r="C264" s="201" t="s">
        <v>34</v>
      </c>
      <c r="D264" s="201" t="s">
        <v>40</v>
      </c>
      <c r="E264" s="201" t="s">
        <v>94</v>
      </c>
      <c r="F264" s="201"/>
      <c r="G264" s="207">
        <v>44817</v>
      </c>
      <c r="H264" s="201" t="s">
        <v>43</v>
      </c>
      <c r="I264" s="201"/>
      <c r="J264" s="201"/>
      <c r="K264" s="201"/>
      <c r="L264" s="228">
        <v>0</v>
      </c>
      <c r="M264" s="228"/>
      <c r="N264" s="228"/>
      <c r="O264" s="201"/>
      <c r="P264" s="201" t="s">
        <v>410</v>
      </c>
      <c r="Q264" s="226"/>
    </row>
    <row r="265" spans="1:17" x14ac:dyDescent="0.25">
      <c r="A265" s="200">
        <v>159</v>
      </c>
      <c r="B265" s="206">
        <v>153040528</v>
      </c>
      <c r="C265" s="201" t="s">
        <v>62</v>
      </c>
      <c r="D265" s="201" t="s">
        <v>40</v>
      </c>
      <c r="E265" s="201" t="s">
        <v>94</v>
      </c>
      <c r="F265" s="201"/>
      <c r="G265" s="207">
        <v>44817</v>
      </c>
      <c r="H265" s="201" t="s">
        <v>392</v>
      </c>
      <c r="I265" s="201"/>
      <c r="J265" s="201"/>
      <c r="K265" s="201"/>
      <c r="L265" s="228">
        <v>0</v>
      </c>
      <c r="M265" s="228"/>
      <c r="N265" s="228"/>
      <c r="O265" s="201"/>
      <c r="P265" s="201" t="s">
        <v>410</v>
      </c>
      <c r="Q265" s="226"/>
    </row>
    <row r="266" spans="1:17" x14ac:dyDescent="0.25">
      <c r="A266" s="200">
        <v>160</v>
      </c>
      <c r="B266" s="206">
        <v>153040538</v>
      </c>
      <c r="C266" s="201" t="s">
        <v>62</v>
      </c>
      <c r="D266" s="201" t="s">
        <v>40</v>
      </c>
      <c r="E266" s="201" t="s">
        <v>94</v>
      </c>
      <c r="F266" s="201"/>
      <c r="G266" s="207">
        <v>44817</v>
      </c>
      <c r="H266" s="201" t="s">
        <v>63</v>
      </c>
      <c r="I266" s="201"/>
      <c r="J266" s="201"/>
      <c r="K266" s="201"/>
      <c r="L266" s="228">
        <v>0</v>
      </c>
      <c r="M266" s="228"/>
      <c r="N266" s="228"/>
      <c r="O266" s="201"/>
      <c r="P266" s="201" t="s">
        <v>410</v>
      </c>
      <c r="Q266" s="226"/>
    </row>
    <row r="267" spans="1:17" x14ac:dyDescent="0.25">
      <c r="A267" s="200">
        <v>161</v>
      </c>
      <c r="B267" s="206">
        <v>153040542</v>
      </c>
      <c r="C267" s="201" t="s">
        <v>62</v>
      </c>
      <c r="D267" s="201" t="s">
        <v>40</v>
      </c>
      <c r="E267" s="201" t="s">
        <v>94</v>
      </c>
      <c r="F267" s="201"/>
      <c r="G267" s="207">
        <v>44817</v>
      </c>
      <c r="H267" s="201" t="s">
        <v>63</v>
      </c>
      <c r="I267" s="201"/>
      <c r="J267" s="201"/>
      <c r="K267" s="201"/>
      <c r="L267" s="228">
        <v>0</v>
      </c>
      <c r="M267" s="228"/>
      <c r="N267" s="228"/>
      <c r="O267" s="201"/>
      <c r="P267" s="201" t="s">
        <v>410</v>
      </c>
      <c r="Q267" s="226"/>
    </row>
    <row r="268" spans="1:17" x14ac:dyDescent="0.25">
      <c r="A268" s="200">
        <v>162</v>
      </c>
      <c r="B268" s="231">
        <v>153040547</v>
      </c>
      <c r="C268" s="208" t="s">
        <v>62</v>
      </c>
      <c r="D268" s="208" t="s">
        <v>40</v>
      </c>
      <c r="E268" s="208" t="s">
        <v>94</v>
      </c>
      <c r="F268" s="208"/>
      <c r="G268" s="232">
        <v>44817</v>
      </c>
      <c r="H268" s="208" t="s">
        <v>63</v>
      </c>
      <c r="I268" s="208"/>
      <c r="J268" s="208"/>
      <c r="K268" s="208"/>
      <c r="L268" s="233">
        <v>0</v>
      </c>
      <c r="M268" s="233"/>
      <c r="N268" s="233"/>
      <c r="O268" s="208"/>
      <c r="P268" s="208" t="s">
        <v>410</v>
      </c>
      <c r="Q268" s="226"/>
    </row>
    <row r="270" spans="1:17" s="216" customFormat="1" ht="14.25" x14ac:dyDescent="0.2">
      <c r="B270" s="217"/>
      <c r="E270" s="218" t="s">
        <v>423</v>
      </c>
      <c r="L270" s="220"/>
      <c r="M270" s="220"/>
      <c r="N270" s="220"/>
      <c r="P270" s="218" t="s">
        <v>424</v>
      </c>
    </row>
  </sheetData>
  <sheetProtection password="F158" sheet="1" objects="1" scenarios="1"/>
  <mergeCells count="25">
    <mergeCell ref="A10:P10"/>
    <mergeCell ref="A106:P106"/>
    <mergeCell ref="J7:J9"/>
    <mergeCell ref="K7:K9"/>
    <mergeCell ref="L7:N7"/>
    <mergeCell ref="O7:O9"/>
    <mergeCell ref="P7:P9"/>
    <mergeCell ref="L8:M8"/>
    <mergeCell ref="N8:N9"/>
    <mergeCell ref="A5:P5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A4:P4"/>
    <mergeCell ref="O1:R1"/>
    <mergeCell ref="O2:R2"/>
    <mergeCell ref="A1:C1"/>
    <mergeCell ref="A2:C2"/>
    <mergeCell ref="A3:C3"/>
  </mergeCells>
  <pageMargins left="0.18" right="0.17" top="0.1" bottom="0.1" header="0.3" footer="0.3"/>
  <pageSetup paperSize="9" scale="7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260"/>
  <sheetViews>
    <sheetView workbookViewId="0">
      <selection sqref="A1:C1"/>
    </sheetView>
  </sheetViews>
  <sheetFormatPr defaultColWidth="9.28515625" defaultRowHeight="15" x14ac:dyDescent="0.25"/>
  <cols>
    <col min="1" max="1" width="4" style="90" bestFit="1" customWidth="1"/>
    <col min="2" max="2" width="11" style="96" bestFit="1" customWidth="1"/>
    <col min="3" max="3" width="18.7109375" style="90" bestFit="1" customWidth="1"/>
    <col min="4" max="4" width="6.7109375" style="90" customWidth="1"/>
    <col min="5" max="5" width="24" style="92" customWidth="1"/>
    <col min="6" max="6" width="6.7109375" style="90" customWidth="1"/>
    <col min="7" max="7" width="11.42578125" style="91" customWidth="1"/>
    <col min="8" max="8" width="29.5703125" style="92" customWidth="1"/>
    <col min="9" max="9" width="6.7109375" style="90" customWidth="1"/>
    <col min="10" max="10" width="4.7109375" style="90" customWidth="1"/>
    <col min="11" max="11" width="6.5703125" style="91" customWidth="1"/>
    <col min="12" max="12" width="10.28515625" style="221" bestFit="1" customWidth="1"/>
    <col min="13" max="13" width="6.28515625" style="221" customWidth="1"/>
    <col min="14" max="14" width="9.28515625" style="221" bestFit="1" customWidth="1"/>
    <col min="15" max="15" width="15.28515625" style="90" customWidth="1"/>
    <col min="16" max="16" width="36.7109375" style="92" customWidth="1"/>
    <col min="17" max="17" width="15.28515625" style="90" bestFit="1" customWidth="1"/>
    <col min="18" max="16384" width="9.28515625" style="90"/>
  </cols>
  <sheetData>
    <row r="1" spans="1:18" s="87" customFormat="1" ht="19.5" customHeight="1" x14ac:dyDescent="0.25">
      <c r="A1" s="412" t="s">
        <v>0</v>
      </c>
      <c r="B1" s="412"/>
      <c r="C1" s="412"/>
      <c r="D1" s="98"/>
      <c r="E1" s="214"/>
      <c r="F1" s="98"/>
      <c r="G1" s="98"/>
      <c r="H1" s="212"/>
      <c r="I1" s="100"/>
      <c r="J1" s="100"/>
      <c r="K1" s="100"/>
      <c r="L1" s="101"/>
      <c r="M1" s="101"/>
      <c r="N1" s="101"/>
      <c r="O1" s="413" t="s">
        <v>419</v>
      </c>
      <c r="P1" s="413"/>
      <c r="Q1" s="413"/>
      <c r="R1" s="413"/>
    </row>
    <row r="2" spans="1:18" s="87" customFormat="1" ht="14.65" customHeight="1" x14ac:dyDescent="0.25">
      <c r="A2" s="408" t="s">
        <v>1</v>
      </c>
      <c r="B2" s="408"/>
      <c r="C2" s="408"/>
      <c r="D2" s="100"/>
      <c r="E2" s="105"/>
      <c r="F2" s="100"/>
      <c r="G2" s="100"/>
      <c r="H2" s="213"/>
      <c r="I2" s="100"/>
      <c r="J2" s="100"/>
      <c r="K2" s="100"/>
      <c r="L2" s="101"/>
      <c r="M2" s="101"/>
      <c r="N2" s="101"/>
      <c r="O2" s="408" t="s">
        <v>371</v>
      </c>
      <c r="P2" s="408"/>
      <c r="Q2" s="408"/>
      <c r="R2" s="408"/>
    </row>
    <row r="3" spans="1:18" s="87" customFormat="1" x14ac:dyDescent="0.25">
      <c r="A3" s="414"/>
      <c r="B3" s="414"/>
      <c r="C3" s="414"/>
      <c r="D3" s="98"/>
      <c r="E3" s="215"/>
      <c r="F3" s="98"/>
      <c r="G3" s="98"/>
      <c r="H3" s="213"/>
      <c r="I3" s="100"/>
      <c r="J3" s="100"/>
      <c r="K3" s="100"/>
      <c r="L3" s="101"/>
      <c r="M3" s="101"/>
      <c r="N3" s="101"/>
      <c r="O3" s="100"/>
      <c r="P3" s="93"/>
    </row>
    <row r="4" spans="1:18" s="87" customFormat="1" ht="15.75" x14ac:dyDescent="0.25">
      <c r="A4" s="415" t="s">
        <v>428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</row>
    <row r="5" spans="1:18" s="87" customFormat="1" ht="15.75" x14ac:dyDescent="0.25">
      <c r="A5" s="397" t="s">
        <v>3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</row>
    <row r="6" spans="1:18" s="87" customFormat="1" x14ac:dyDescent="0.25">
      <c r="A6" s="102"/>
      <c r="B6" s="100"/>
      <c r="C6" s="100"/>
      <c r="D6" s="100"/>
      <c r="E6" s="105"/>
      <c r="F6" s="100"/>
      <c r="G6" s="100"/>
      <c r="H6" s="213"/>
      <c r="I6" s="100"/>
      <c r="J6" s="100"/>
      <c r="K6" s="100"/>
      <c r="L6" s="104"/>
      <c r="M6" s="104"/>
      <c r="N6" s="104"/>
      <c r="O6" s="100"/>
      <c r="P6" s="105"/>
    </row>
    <row r="7" spans="1:18" s="87" customFormat="1" ht="51" customHeight="1" x14ac:dyDescent="0.25">
      <c r="A7" s="400" t="s">
        <v>4</v>
      </c>
      <c r="B7" s="400" t="s">
        <v>5</v>
      </c>
      <c r="C7" s="409" t="s">
        <v>6</v>
      </c>
      <c r="D7" s="409" t="s">
        <v>7</v>
      </c>
      <c r="E7" s="409" t="s">
        <v>8</v>
      </c>
      <c r="F7" s="400" t="s">
        <v>9</v>
      </c>
      <c r="G7" s="409" t="s">
        <v>10</v>
      </c>
      <c r="H7" s="400" t="s">
        <v>11</v>
      </c>
      <c r="I7" s="400" t="s">
        <v>12</v>
      </c>
      <c r="J7" s="400" t="s">
        <v>13</v>
      </c>
      <c r="K7" s="400" t="s">
        <v>14</v>
      </c>
      <c r="L7" s="417" t="s">
        <v>15</v>
      </c>
      <c r="M7" s="418"/>
      <c r="N7" s="419"/>
      <c r="O7" s="400" t="s">
        <v>17</v>
      </c>
      <c r="P7" s="400" t="s">
        <v>18</v>
      </c>
      <c r="Q7" s="222"/>
    </row>
    <row r="8" spans="1:18" s="87" customFormat="1" ht="13.9" customHeight="1" x14ac:dyDescent="0.25">
      <c r="A8" s="401"/>
      <c r="B8" s="401"/>
      <c r="C8" s="410"/>
      <c r="D8" s="410"/>
      <c r="E8" s="410"/>
      <c r="F8" s="410"/>
      <c r="G8" s="410"/>
      <c r="H8" s="401"/>
      <c r="I8" s="401"/>
      <c r="J8" s="401"/>
      <c r="K8" s="401"/>
      <c r="L8" s="420" t="s">
        <v>19</v>
      </c>
      <c r="M8" s="421"/>
      <c r="N8" s="422" t="s">
        <v>20</v>
      </c>
      <c r="O8" s="401"/>
      <c r="P8" s="401"/>
      <c r="Q8" s="222"/>
    </row>
    <row r="9" spans="1:18" s="87" customFormat="1" ht="55.9" customHeight="1" x14ac:dyDescent="0.25">
      <c r="A9" s="402"/>
      <c r="B9" s="402"/>
      <c r="C9" s="411"/>
      <c r="D9" s="411"/>
      <c r="E9" s="411"/>
      <c r="F9" s="411"/>
      <c r="G9" s="411"/>
      <c r="H9" s="402"/>
      <c r="I9" s="402"/>
      <c r="J9" s="402"/>
      <c r="K9" s="402"/>
      <c r="L9" s="89" t="s">
        <v>24</v>
      </c>
      <c r="M9" s="89" t="s">
        <v>25</v>
      </c>
      <c r="N9" s="423"/>
      <c r="O9" s="402"/>
      <c r="P9" s="402"/>
      <c r="Q9" s="222"/>
    </row>
    <row r="10" spans="1:18" s="87" customFormat="1" x14ac:dyDescent="0.25">
      <c r="A10" s="403" t="s">
        <v>351</v>
      </c>
      <c r="B10" s="404"/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5"/>
      <c r="Q10" s="222"/>
    </row>
    <row r="11" spans="1:18" x14ac:dyDescent="0.25">
      <c r="A11" s="200">
        <v>1</v>
      </c>
      <c r="B11" s="223">
        <v>150447</v>
      </c>
      <c r="C11" s="200" t="s">
        <v>33</v>
      </c>
      <c r="D11" s="200" t="s">
        <v>39</v>
      </c>
      <c r="E11" s="200" t="s">
        <v>75</v>
      </c>
      <c r="F11" s="200"/>
      <c r="G11" s="224">
        <v>44224</v>
      </c>
      <c r="H11" s="200" t="s">
        <v>76</v>
      </c>
      <c r="I11" s="200"/>
      <c r="J11" s="200"/>
      <c r="K11" s="200">
        <v>2008</v>
      </c>
      <c r="L11" s="225">
        <v>8231000</v>
      </c>
      <c r="M11" s="225"/>
      <c r="N11" s="225"/>
      <c r="O11" s="200"/>
      <c r="P11" s="200" t="s">
        <v>363</v>
      </c>
      <c r="Q11" s="226"/>
    </row>
    <row r="12" spans="1:18" x14ac:dyDescent="0.25">
      <c r="A12" s="201">
        <v>2</v>
      </c>
      <c r="B12" s="206">
        <v>150483</v>
      </c>
      <c r="C12" s="201" t="s">
        <v>33</v>
      </c>
      <c r="D12" s="201" t="s">
        <v>39</v>
      </c>
      <c r="E12" s="201" t="s">
        <v>75</v>
      </c>
      <c r="F12" s="201"/>
      <c r="G12" s="207">
        <v>44224</v>
      </c>
      <c r="H12" s="201" t="s">
        <v>76</v>
      </c>
      <c r="I12" s="201"/>
      <c r="J12" s="201"/>
      <c r="K12" s="201">
        <v>2008</v>
      </c>
      <c r="L12" s="228">
        <v>8231000</v>
      </c>
      <c r="M12" s="228"/>
      <c r="N12" s="228"/>
      <c r="O12" s="201"/>
      <c r="P12" s="201" t="s">
        <v>363</v>
      </c>
      <c r="Q12" s="226"/>
    </row>
    <row r="13" spans="1:18" x14ac:dyDescent="0.25">
      <c r="A13" s="201">
        <v>3</v>
      </c>
      <c r="B13" s="202">
        <v>150875</v>
      </c>
      <c r="C13" s="203" t="s">
        <v>34</v>
      </c>
      <c r="D13" s="201" t="s">
        <v>39</v>
      </c>
      <c r="E13" s="203" t="s">
        <v>94</v>
      </c>
      <c r="F13" s="201"/>
      <c r="G13" s="204">
        <v>44259</v>
      </c>
      <c r="H13" s="203" t="s">
        <v>107</v>
      </c>
      <c r="I13" s="201"/>
      <c r="J13" s="201"/>
      <c r="K13" s="229"/>
      <c r="L13" s="228">
        <v>7008100</v>
      </c>
      <c r="M13" s="228"/>
      <c r="N13" s="228"/>
      <c r="O13" s="201"/>
      <c r="P13" s="203" t="s">
        <v>156</v>
      </c>
      <c r="Q13" s="226"/>
    </row>
    <row r="14" spans="1:18" x14ac:dyDescent="0.25">
      <c r="A14" s="201">
        <v>4</v>
      </c>
      <c r="B14" s="202">
        <v>150025</v>
      </c>
      <c r="C14" s="203" t="s">
        <v>34</v>
      </c>
      <c r="D14" s="201" t="s">
        <v>39</v>
      </c>
      <c r="E14" s="203" t="s">
        <v>255</v>
      </c>
      <c r="F14" s="201"/>
      <c r="G14" s="204">
        <v>44259</v>
      </c>
      <c r="H14" s="203" t="s">
        <v>118</v>
      </c>
      <c r="I14" s="201"/>
      <c r="J14" s="201"/>
      <c r="K14" s="229" t="s">
        <v>146</v>
      </c>
      <c r="L14" s="228">
        <v>5374600</v>
      </c>
      <c r="M14" s="228"/>
      <c r="N14" s="228"/>
      <c r="O14" s="201"/>
      <c r="P14" s="203" t="s">
        <v>157</v>
      </c>
      <c r="Q14" s="226"/>
    </row>
    <row r="15" spans="1:18" x14ac:dyDescent="0.25">
      <c r="A15" s="201">
        <v>5</v>
      </c>
      <c r="B15" s="202">
        <v>150080</v>
      </c>
      <c r="C15" s="203" t="s">
        <v>34</v>
      </c>
      <c r="D15" s="201" t="s">
        <v>39</v>
      </c>
      <c r="E15" s="203" t="s">
        <v>259</v>
      </c>
      <c r="F15" s="201"/>
      <c r="G15" s="204">
        <v>44259</v>
      </c>
      <c r="H15" s="203" t="s">
        <v>124</v>
      </c>
      <c r="I15" s="201"/>
      <c r="J15" s="201"/>
      <c r="K15" s="229" t="s">
        <v>142</v>
      </c>
      <c r="L15" s="228">
        <v>8156000</v>
      </c>
      <c r="M15" s="228"/>
      <c r="N15" s="228"/>
      <c r="O15" s="201"/>
      <c r="P15" s="203" t="s">
        <v>158</v>
      </c>
      <c r="Q15" s="226"/>
    </row>
    <row r="16" spans="1:18" x14ac:dyDescent="0.25">
      <c r="A16" s="201">
        <v>6</v>
      </c>
      <c r="B16" s="202">
        <v>150737</v>
      </c>
      <c r="C16" s="203" t="s">
        <v>80</v>
      </c>
      <c r="D16" s="201" t="s">
        <v>39</v>
      </c>
      <c r="E16" s="203" t="s">
        <v>74</v>
      </c>
      <c r="F16" s="201"/>
      <c r="G16" s="204">
        <v>44259</v>
      </c>
      <c r="H16" s="203" t="s">
        <v>116</v>
      </c>
      <c r="I16" s="201"/>
      <c r="J16" s="201"/>
      <c r="K16" s="229" t="s">
        <v>144</v>
      </c>
      <c r="L16" s="228">
        <v>8250000</v>
      </c>
      <c r="M16" s="228"/>
      <c r="N16" s="228">
        <v>3300000</v>
      </c>
      <c r="O16" s="201"/>
      <c r="P16" s="203" t="s">
        <v>154</v>
      </c>
      <c r="Q16" s="226"/>
    </row>
    <row r="17" spans="1:17" x14ac:dyDescent="0.25">
      <c r="A17" s="201">
        <v>7</v>
      </c>
      <c r="B17" s="202">
        <v>150738</v>
      </c>
      <c r="C17" s="203" t="s">
        <v>80</v>
      </c>
      <c r="D17" s="201" t="s">
        <v>39</v>
      </c>
      <c r="E17" s="203" t="s">
        <v>74</v>
      </c>
      <c r="F17" s="201"/>
      <c r="G17" s="204">
        <v>44259</v>
      </c>
      <c r="H17" s="203" t="s">
        <v>116</v>
      </c>
      <c r="I17" s="201"/>
      <c r="J17" s="201"/>
      <c r="K17" s="229" t="s">
        <v>144</v>
      </c>
      <c r="L17" s="228">
        <v>8250000</v>
      </c>
      <c r="M17" s="228"/>
      <c r="N17" s="228">
        <v>3300000</v>
      </c>
      <c r="O17" s="201"/>
      <c r="P17" s="203" t="s">
        <v>154</v>
      </c>
      <c r="Q17" s="226"/>
    </row>
    <row r="18" spans="1:17" x14ac:dyDescent="0.25">
      <c r="A18" s="201">
        <v>8</v>
      </c>
      <c r="B18" s="202">
        <v>153139</v>
      </c>
      <c r="C18" s="203" t="s">
        <v>81</v>
      </c>
      <c r="D18" s="201" t="s">
        <v>39</v>
      </c>
      <c r="E18" s="203" t="s">
        <v>74</v>
      </c>
      <c r="F18" s="201"/>
      <c r="G18" s="204">
        <v>44259</v>
      </c>
      <c r="H18" s="203" t="s">
        <v>117</v>
      </c>
      <c r="I18" s="201"/>
      <c r="J18" s="201"/>
      <c r="K18" s="229" t="s">
        <v>144</v>
      </c>
      <c r="L18" s="228">
        <v>6072000</v>
      </c>
      <c r="M18" s="228"/>
      <c r="N18" s="228">
        <v>2428800</v>
      </c>
      <c r="O18" s="201"/>
      <c r="P18" s="203" t="s">
        <v>154</v>
      </c>
      <c r="Q18" s="226"/>
    </row>
    <row r="19" spans="1:17" x14ac:dyDescent="0.25">
      <c r="A19" s="201">
        <v>9</v>
      </c>
      <c r="B19" s="202">
        <v>150963</v>
      </c>
      <c r="C19" s="203" t="s">
        <v>33</v>
      </c>
      <c r="D19" s="201" t="s">
        <v>39</v>
      </c>
      <c r="E19" s="203" t="s">
        <v>59</v>
      </c>
      <c r="F19" s="201"/>
      <c r="G19" s="204">
        <v>44259</v>
      </c>
      <c r="H19" s="203"/>
      <c r="I19" s="201"/>
      <c r="J19" s="201"/>
      <c r="K19" s="229"/>
      <c r="L19" s="228">
        <v>9979000</v>
      </c>
      <c r="M19" s="228"/>
      <c r="N19" s="228"/>
      <c r="O19" s="201"/>
      <c r="P19" s="203" t="s">
        <v>153</v>
      </c>
      <c r="Q19" s="226"/>
    </row>
    <row r="20" spans="1:17" x14ac:dyDescent="0.25">
      <c r="A20" s="201">
        <v>10</v>
      </c>
      <c r="B20" s="202">
        <v>170737</v>
      </c>
      <c r="C20" s="203" t="s">
        <v>33</v>
      </c>
      <c r="D20" s="201" t="s">
        <v>39</v>
      </c>
      <c r="E20" s="203" t="s">
        <v>59</v>
      </c>
      <c r="F20" s="201"/>
      <c r="G20" s="204">
        <v>44259</v>
      </c>
      <c r="H20" s="203"/>
      <c r="I20" s="201"/>
      <c r="J20" s="201"/>
      <c r="K20" s="229" t="s">
        <v>143</v>
      </c>
      <c r="L20" s="228">
        <v>7650000</v>
      </c>
      <c r="M20" s="228"/>
      <c r="N20" s="228"/>
      <c r="O20" s="201"/>
      <c r="P20" s="203" t="s">
        <v>153</v>
      </c>
      <c r="Q20" s="226"/>
    </row>
    <row r="21" spans="1:17" x14ac:dyDescent="0.25">
      <c r="A21" s="201">
        <v>11</v>
      </c>
      <c r="B21" s="202">
        <v>170738</v>
      </c>
      <c r="C21" s="203" t="s">
        <v>33</v>
      </c>
      <c r="D21" s="201" t="s">
        <v>39</v>
      </c>
      <c r="E21" s="203" t="s">
        <v>59</v>
      </c>
      <c r="F21" s="201"/>
      <c r="G21" s="204">
        <v>44259</v>
      </c>
      <c r="H21" s="203"/>
      <c r="I21" s="201"/>
      <c r="J21" s="201"/>
      <c r="K21" s="229" t="s">
        <v>142</v>
      </c>
      <c r="L21" s="228">
        <v>9115000</v>
      </c>
      <c r="M21" s="228"/>
      <c r="N21" s="228"/>
      <c r="O21" s="201"/>
      <c r="P21" s="203" t="s">
        <v>153</v>
      </c>
      <c r="Q21" s="226"/>
    </row>
    <row r="22" spans="1:17" x14ac:dyDescent="0.25">
      <c r="A22" s="201">
        <v>12</v>
      </c>
      <c r="B22" s="202">
        <v>150417</v>
      </c>
      <c r="C22" s="203" t="s">
        <v>33</v>
      </c>
      <c r="D22" s="201" t="s">
        <v>39</v>
      </c>
      <c r="E22" s="203" t="s">
        <v>74</v>
      </c>
      <c r="F22" s="201"/>
      <c r="G22" s="204">
        <v>44259</v>
      </c>
      <c r="H22" s="203" t="s">
        <v>108</v>
      </c>
      <c r="I22" s="201"/>
      <c r="J22" s="201"/>
      <c r="K22" s="229" t="s">
        <v>144</v>
      </c>
      <c r="L22" s="228">
        <v>7788000</v>
      </c>
      <c r="M22" s="228"/>
      <c r="N22" s="228">
        <v>3115200</v>
      </c>
      <c r="O22" s="201"/>
      <c r="P22" s="203" t="s">
        <v>154</v>
      </c>
      <c r="Q22" s="226"/>
    </row>
    <row r="23" spans="1:17" x14ac:dyDescent="0.25">
      <c r="A23" s="201">
        <v>13</v>
      </c>
      <c r="B23" s="202">
        <v>150145</v>
      </c>
      <c r="C23" s="203" t="s">
        <v>33</v>
      </c>
      <c r="D23" s="201" t="s">
        <v>39</v>
      </c>
      <c r="E23" s="203" t="s">
        <v>91</v>
      </c>
      <c r="F23" s="201"/>
      <c r="G23" s="204">
        <v>44259</v>
      </c>
      <c r="H23" s="203" t="s">
        <v>114</v>
      </c>
      <c r="I23" s="201"/>
      <c r="J23" s="201"/>
      <c r="K23" s="229" t="s">
        <v>142</v>
      </c>
      <c r="L23" s="228">
        <v>9250000</v>
      </c>
      <c r="M23" s="228"/>
      <c r="N23" s="228"/>
      <c r="O23" s="201"/>
      <c r="P23" s="203" t="s">
        <v>155</v>
      </c>
      <c r="Q23" s="226"/>
    </row>
    <row r="24" spans="1:17" x14ac:dyDescent="0.25">
      <c r="A24" s="201">
        <v>14</v>
      </c>
      <c r="B24" s="202">
        <v>170674</v>
      </c>
      <c r="C24" s="203" t="s">
        <v>33</v>
      </c>
      <c r="D24" s="201" t="s">
        <v>39</v>
      </c>
      <c r="E24" s="203" t="s">
        <v>91</v>
      </c>
      <c r="F24" s="201"/>
      <c r="G24" s="204">
        <v>44259</v>
      </c>
      <c r="H24" s="203" t="s">
        <v>105</v>
      </c>
      <c r="I24" s="201"/>
      <c r="J24" s="201"/>
      <c r="K24" s="229" t="s">
        <v>145</v>
      </c>
      <c r="L24" s="228">
        <v>12980000</v>
      </c>
      <c r="M24" s="228"/>
      <c r="N24" s="228"/>
      <c r="O24" s="201"/>
      <c r="P24" s="203" t="s">
        <v>155</v>
      </c>
      <c r="Q24" s="226"/>
    </row>
    <row r="25" spans="1:17" x14ac:dyDescent="0.25">
      <c r="A25" s="201">
        <v>15</v>
      </c>
      <c r="B25" s="202">
        <v>150262</v>
      </c>
      <c r="C25" s="203" t="s">
        <v>33</v>
      </c>
      <c r="D25" s="201" t="s">
        <v>39</v>
      </c>
      <c r="E25" s="203" t="s">
        <v>255</v>
      </c>
      <c r="F25" s="201"/>
      <c r="G25" s="205">
        <v>44259</v>
      </c>
      <c r="H25" s="203" t="s">
        <v>105</v>
      </c>
      <c r="I25" s="201"/>
      <c r="J25" s="201"/>
      <c r="K25" s="229" t="s">
        <v>139</v>
      </c>
      <c r="L25" s="228">
        <v>12980000</v>
      </c>
      <c r="M25" s="228"/>
      <c r="N25" s="228"/>
      <c r="O25" s="201"/>
      <c r="P25" s="203" t="s">
        <v>157</v>
      </c>
      <c r="Q25" s="226"/>
    </row>
    <row r="26" spans="1:17" x14ac:dyDescent="0.25">
      <c r="A26" s="201">
        <v>16</v>
      </c>
      <c r="B26" s="202">
        <v>150616</v>
      </c>
      <c r="C26" s="203" t="s">
        <v>33</v>
      </c>
      <c r="D26" s="201" t="s">
        <v>39</v>
      </c>
      <c r="E26" s="203" t="s">
        <v>255</v>
      </c>
      <c r="F26" s="201"/>
      <c r="G26" s="205">
        <v>44259</v>
      </c>
      <c r="H26" s="203" t="s">
        <v>119</v>
      </c>
      <c r="I26" s="201"/>
      <c r="J26" s="201"/>
      <c r="K26" s="229" t="s">
        <v>147</v>
      </c>
      <c r="L26" s="228">
        <v>9395100</v>
      </c>
      <c r="M26" s="228"/>
      <c r="N26" s="228">
        <v>1879200</v>
      </c>
      <c r="O26" s="201"/>
      <c r="P26" s="203" t="s">
        <v>157</v>
      </c>
      <c r="Q26" s="226"/>
    </row>
    <row r="27" spans="1:17" x14ac:dyDescent="0.25">
      <c r="A27" s="201">
        <v>17</v>
      </c>
      <c r="B27" s="202">
        <v>150868</v>
      </c>
      <c r="C27" s="203" t="s">
        <v>33</v>
      </c>
      <c r="D27" s="201" t="s">
        <v>39</v>
      </c>
      <c r="E27" s="203" t="s">
        <v>255</v>
      </c>
      <c r="F27" s="201"/>
      <c r="G27" s="204">
        <v>44259</v>
      </c>
      <c r="H27" s="203" t="s">
        <v>120</v>
      </c>
      <c r="I27" s="201"/>
      <c r="J27" s="201"/>
      <c r="K27" s="229"/>
      <c r="L27" s="228">
        <v>6725001</v>
      </c>
      <c r="M27" s="228"/>
      <c r="N27" s="228"/>
      <c r="O27" s="201"/>
      <c r="P27" s="203" t="s">
        <v>157</v>
      </c>
      <c r="Q27" s="226"/>
    </row>
    <row r="28" spans="1:17" x14ac:dyDescent="0.25">
      <c r="A28" s="201">
        <v>18</v>
      </c>
      <c r="B28" s="202">
        <v>150970</v>
      </c>
      <c r="C28" s="203" t="s">
        <v>33</v>
      </c>
      <c r="D28" s="201" t="s">
        <v>39</v>
      </c>
      <c r="E28" s="203" t="s">
        <v>255</v>
      </c>
      <c r="F28" s="201"/>
      <c r="G28" s="204">
        <v>44259</v>
      </c>
      <c r="H28" s="203" t="s">
        <v>121</v>
      </c>
      <c r="I28" s="201"/>
      <c r="J28" s="201"/>
      <c r="K28" s="229"/>
      <c r="L28" s="228">
        <v>10450000</v>
      </c>
      <c r="M28" s="228"/>
      <c r="N28" s="228"/>
      <c r="O28" s="201"/>
      <c r="P28" s="203" t="s">
        <v>157</v>
      </c>
      <c r="Q28" s="226"/>
    </row>
    <row r="29" spans="1:17" x14ac:dyDescent="0.25">
      <c r="A29" s="201">
        <v>19</v>
      </c>
      <c r="B29" s="202">
        <v>150971</v>
      </c>
      <c r="C29" s="203" t="s">
        <v>33</v>
      </c>
      <c r="D29" s="201" t="s">
        <v>39</v>
      </c>
      <c r="E29" s="203" t="s">
        <v>255</v>
      </c>
      <c r="F29" s="201"/>
      <c r="G29" s="204">
        <v>44259</v>
      </c>
      <c r="H29" s="203" t="s">
        <v>120</v>
      </c>
      <c r="I29" s="201"/>
      <c r="J29" s="201"/>
      <c r="K29" s="229"/>
      <c r="L29" s="228">
        <v>10450000</v>
      </c>
      <c r="M29" s="228"/>
      <c r="N29" s="228"/>
      <c r="O29" s="201"/>
      <c r="P29" s="203" t="s">
        <v>157</v>
      </c>
      <c r="Q29" s="226"/>
    </row>
    <row r="30" spans="1:17" x14ac:dyDescent="0.25">
      <c r="A30" s="201">
        <v>20</v>
      </c>
      <c r="B30" s="202">
        <v>190538</v>
      </c>
      <c r="C30" s="203" t="s">
        <v>33</v>
      </c>
      <c r="D30" s="201" t="s">
        <v>39</v>
      </c>
      <c r="E30" s="203" t="s">
        <v>255</v>
      </c>
      <c r="F30" s="201"/>
      <c r="G30" s="204">
        <v>44259</v>
      </c>
      <c r="H30" s="203" t="s">
        <v>122</v>
      </c>
      <c r="I30" s="201"/>
      <c r="J30" s="201"/>
      <c r="K30" s="229" t="s">
        <v>148</v>
      </c>
      <c r="L30" s="228">
        <v>8990000</v>
      </c>
      <c r="M30" s="228"/>
      <c r="N30" s="228">
        <v>1798000</v>
      </c>
      <c r="O30" s="201"/>
      <c r="P30" s="203" t="s">
        <v>157</v>
      </c>
      <c r="Q30" s="226"/>
    </row>
    <row r="31" spans="1:17" x14ac:dyDescent="0.25">
      <c r="A31" s="201">
        <v>21</v>
      </c>
      <c r="B31" s="202">
        <v>150003</v>
      </c>
      <c r="C31" s="203" t="s">
        <v>33</v>
      </c>
      <c r="D31" s="201" t="s">
        <v>39</v>
      </c>
      <c r="E31" s="203" t="s">
        <v>259</v>
      </c>
      <c r="F31" s="201"/>
      <c r="G31" s="204">
        <v>44259</v>
      </c>
      <c r="H31" s="203" t="s">
        <v>123</v>
      </c>
      <c r="I31" s="201"/>
      <c r="J31" s="201"/>
      <c r="K31" s="229" t="s">
        <v>141</v>
      </c>
      <c r="L31" s="228">
        <v>8267175</v>
      </c>
      <c r="M31" s="228"/>
      <c r="N31" s="228"/>
      <c r="O31" s="201"/>
      <c r="P31" s="203" t="s">
        <v>158</v>
      </c>
      <c r="Q31" s="226"/>
    </row>
    <row r="32" spans="1:17" x14ac:dyDescent="0.25">
      <c r="A32" s="201">
        <v>22</v>
      </c>
      <c r="B32" s="202">
        <v>150230</v>
      </c>
      <c r="C32" s="203" t="s">
        <v>33</v>
      </c>
      <c r="D32" s="201" t="s">
        <v>39</v>
      </c>
      <c r="E32" s="203" t="s">
        <v>259</v>
      </c>
      <c r="F32" s="201"/>
      <c r="G32" s="204">
        <v>44259</v>
      </c>
      <c r="H32" s="203" t="s">
        <v>125</v>
      </c>
      <c r="I32" s="201"/>
      <c r="J32" s="201"/>
      <c r="K32" s="229" t="s">
        <v>142</v>
      </c>
      <c r="L32" s="228">
        <v>8200000</v>
      </c>
      <c r="M32" s="228"/>
      <c r="N32" s="228"/>
      <c r="O32" s="201"/>
      <c r="P32" s="203" t="s">
        <v>158</v>
      </c>
      <c r="Q32" s="226"/>
    </row>
    <row r="33" spans="1:17" x14ac:dyDescent="0.25">
      <c r="A33" s="201">
        <v>23</v>
      </c>
      <c r="B33" s="202">
        <v>150016</v>
      </c>
      <c r="C33" s="203" t="s">
        <v>34</v>
      </c>
      <c r="D33" s="201" t="s">
        <v>39</v>
      </c>
      <c r="E33" s="203" t="s">
        <v>36</v>
      </c>
      <c r="F33" s="201"/>
      <c r="G33" s="204">
        <v>44266</v>
      </c>
      <c r="H33" s="203" t="s">
        <v>128</v>
      </c>
      <c r="I33" s="201"/>
      <c r="J33" s="201"/>
      <c r="K33" s="229" t="s">
        <v>149</v>
      </c>
      <c r="L33" s="228">
        <v>5632000</v>
      </c>
      <c r="M33" s="228"/>
      <c r="N33" s="228"/>
      <c r="O33" s="201"/>
      <c r="P33" s="203" t="s">
        <v>162</v>
      </c>
      <c r="Q33" s="226"/>
    </row>
    <row r="34" spans="1:17" x14ac:dyDescent="0.25">
      <c r="A34" s="201">
        <v>24</v>
      </c>
      <c r="B34" s="202">
        <v>150914</v>
      </c>
      <c r="C34" s="203" t="s">
        <v>34</v>
      </c>
      <c r="D34" s="201" t="s">
        <v>39</v>
      </c>
      <c r="E34" s="203" t="s">
        <v>36</v>
      </c>
      <c r="F34" s="201"/>
      <c r="G34" s="204">
        <v>44266</v>
      </c>
      <c r="H34" s="203" t="s">
        <v>130</v>
      </c>
      <c r="I34" s="201"/>
      <c r="J34" s="201"/>
      <c r="K34" s="229"/>
      <c r="L34" s="228">
        <v>7977200</v>
      </c>
      <c r="M34" s="228"/>
      <c r="N34" s="228"/>
      <c r="O34" s="201"/>
      <c r="P34" s="203" t="s">
        <v>162</v>
      </c>
      <c r="Q34" s="226"/>
    </row>
    <row r="35" spans="1:17" x14ac:dyDescent="0.25">
      <c r="A35" s="201">
        <v>25</v>
      </c>
      <c r="B35" s="202">
        <v>160145</v>
      </c>
      <c r="C35" s="203" t="s">
        <v>34</v>
      </c>
      <c r="D35" s="201" t="s">
        <v>39</v>
      </c>
      <c r="E35" s="203" t="s">
        <v>36</v>
      </c>
      <c r="F35" s="201"/>
      <c r="G35" s="204">
        <v>44266</v>
      </c>
      <c r="H35" s="203" t="s">
        <v>370</v>
      </c>
      <c r="I35" s="201"/>
      <c r="J35" s="201"/>
      <c r="K35" s="229" t="s">
        <v>148</v>
      </c>
      <c r="L35" s="228">
        <v>11896500</v>
      </c>
      <c r="M35" s="228"/>
      <c r="N35" s="228">
        <v>4758600</v>
      </c>
      <c r="O35" s="201"/>
      <c r="P35" s="203" t="s">
        <v>162</v>
      </c>
      <c r="Q35" s="226"/>
    </row>
    <row r="36" spans="1:17" x14ac:dyDescent="0.25">
      <c r="A36" s="201">
        <v>26</v>
      </c>
      <c r="B36" s="202">
        <v>160210</v>
      </c>
      <c r="C36" s="203" t="s">
        <v>34</v>
      </c>
      <c r="D36" s="201" t="s">
        <v>39</v>
      </c>
      <c r="E36" s="203" t="s">
        <v>36</v>
      </c>
      <c r="F36" s="201"/>
      <c r="G36" s="204">
        <v>44266</v>
      </c>
      <c r="H36" s="203" t="s">
        <v>370</v>
      </c>
      <c r="I36" s="201"/>
      <c r="J36" s="201"/>
      <c r="K36" s="229" t="s">
        <v>148</v>
      </c>
      <c r="L36" s="228">
        <v>11770000</v>
      </c>
      <c r="M36" s="228"/>
      <c r="N36" s="228">
        <v>4708000</v>
      </c>
      <c r="O36" s="201"/>
      <c r="P36" s="203" t="s">
        <v>162</v>
      </c>
      <c r="Q36" s="226"/>
    </row>
    <row r="37" spans="1:17" x14ac:dyDescent="0.25">
      <c r="A37" s="201">
        <v>27</v>
      </c>
      <c r="B37" s="202">
        <v>160234</v>
      </c>
      <c r="C37" s="203" t="s">
        <v>34</v>
      </c>
      <c r="D37" s="201" t="s">
        <v>39</v>
      </c>
      <c r="E37" s="203" t="s">
        <v>36</v>
      </c>
      <c r="F37" s="201"/>
      <c r="G37" s="204">
        <v>44266</v>
      </c>
      <c r="H37" s="203" t="s">
        <v>370</v>
      </c>
      <c r="I37" s="201"/>
      <c r="J37" s="201"/>
      <c r="K37" s="229" t="s">
        <v>148</v>
      </c>
      <c r="L37" s="228">
        <v>11330000</v>
      </c>
      <c r="M37" s="228"/>
      <c r="N37" s="228">
        <v>4532000</v>
      </c>
      <c r="O37" s="201"/>
      <c r="P37" s="203" t="s">
        <v>162</v>
      </c>
      <c r="Q37" s="226"/>
    </row>
    <row r="38" spans="1:17" x14ac:dyDescent="0.25">
      <c r="A38" s="201">
        <v>28</v>
      </c>
      <c r="B38" s="202">
        <v>150423</v>
      </c>
      <c r="C38" s="203" t="s">
        <v>33</v>
      </c>
      <c r="D38" s="201" t="s">
        <v>39</v>
      </c>
      <c r="E38" s="203" t="s">
        <v>36</v>
      </c>
      <c r="F38" s="201"/>
      <c r="G38" s="204">
        <v>44266</v>
      </c>
      <c r="H38" s="203" t="s">
        <v>129</v>
      </c>
      <c r="I38" s="201"/>
      <c r="J38" s="201"/>
      <c r="K38" s="229" t="s">
        <v>139</v>
      </c>
      <c r="L38" s="228">
        <v>12980000</v>
      </c>
      <c r="M38" s="228"/>
      <c r="N38" s="228"/>
      <c r="O38" s="201"/>
      <c r="P38" s="203" t="s">
        <v>162</v>
      </c>
      <c r="Q38" s="226"/>
    </row>
    <row r="39" spans="1:17" x14ac:dyDescent="0.25">
      <c r="A39" s="201">
        <v>29</v>
      </c>
      <c r="B39" s="202">
        <v>150693</v>
      </c>
      <c r="C39" s="203" t="s">
        <v>33</v>
      </c>
      <c r="D39" s="201" t="s">
        <v>39</v>
      </c>
      <c r="E39" s="203" t="s">
        <v>36</v>
      </c>
      <c r="F39" s="201"/>
      <c r="G39" s="204">
        <v>44266</v>
      </c>
      <c r="H39" s="203" t="s">
        <v>119</v>
      </c>
      <c r="I39" s="201"/>
      <c r="J39" s="201"/>
      <c r="K39" s="229" t="s">
        <v>147</v>
      </c>
      <c r="L39" s="228">
        <v>9395100</v>
      </c>
      <c r="M39" s="228"/>
      <c r="N39" s="228">
        <v>1879020</v>
      </c>
      <c r="O39" s="201"/>
      <c r="P39" s="203" t="s">
        <v>162</v>
      </c>
      <c r="Q39" s="226"/>
    </row>
    <row r="40" spans="1:17" x14ac:dyDescent="0.25">
      <c r="A40" s="201">
        <v>30</v>
      </c>
      <c r="B40" s="202">
        <v>150367</v>
      </c>
      <c r="C40" s="203" t="s">
        <v>34</v>
      </c>
      <c r="D40" s="201" t="s">
        <v>39</v>
      </c>
      <c r="E40" s="203" t="s">
        <v>97</v>
      </c>
      <c r="F40" s="201"/>
      <c r="G40" s="204">
        <v>44267</v>
      </c>
      <c r="H40" s="203" t="s">
        <v>107</v>
      </c>
      <c r="I40" s="201"/>
      <c r="J40" s="201"/>
      <c r="K40" s="229" t="s">
        <v>147</v>
      </c>
      <c r="L40" s="228">
        <v>6014800</v>
      </c>
      <c r="M40" s="228"/>
      <c r="N40" s="228">
        <v>1202960</v>
      </c>
      <c r="O40" s="201"/>
      <c r="P40" s="203" t="s">
        <v>161</v>
      </c>
      <c r="Q40" s="226"/>
    </row>
    <row r="41" spans="1:17" x14ac:dyDescent="0.25">
      <c r="A41" s="201">
        <v>31</v>
      </c>
      <c r="B41" s="202">
        <v>150870</v>
      </c>
      <c r="C41" s="203" t="s">
        <v>34</v>
      </c>
      <c r="D41" s="201" t="s">
        <v>39</v>
      </c>
      <c r="E41" s="203" t="s">
        <v>97</v>
      </c>
      <c r="F41" s="201"/>
      <c r="G41" s="204">
        <v>44267</v>
      </c>
      <c r="H41" s="203" t="s">
        <v>107</v>
      </c>
      <c r="I41" s="201"/>
      <c r="J41" s="201"/>
      <c r="K41" s="229"/>
      <c r="L41" s="228">
        <v>7008100</v>
      </c>
      <c r="M41" s="228"/>
      <c r="N41" s="228"/>
      <c r="O41" s="201"/>
      <c r="P41" s="203"/>
      <c r="Q41" s="226"/>
    </row>
    <row r="42" spans="1:17" x14ac:dyDescent="0.25">
      <c r="A42" s="201">
        <v>32</v>
      </c>
      <c r="B42" s="202">
        <v>150568</v>
      </c>
      <c r="C42" s="203" t="s">
        <v>33</v>
      </c>
      <c r="D42" s="201" t="s">
        <v>39</v>
      </c>
      <c r="E42" s="203" t="s">
        <v>94</v>
      </c>
      <c r="F42" s="201"/>
      <c r="G42" s="204">
        <v>44267</v>
      </c>
      <c r="H42" s="203" t="s">
        <v>108</v>
      </c>
      <c r="I42" s="201"/>
      <c r="J42" s="201"/>
      <c r="K42" s="229" t="s">
        <v>144</v>
      </c>
      <c r="L42" s="228">
        <v>6490000</v>
      </c>
      <c r="M42" s="228"/>
      <c r="N42" s="228">
        <v>2596000</v>
      </c>
      <c r="O42" s="201"/>
      <c r="P42" s="203" t="s">
        <v>159</v>
      </c>
      <c r="Q42" s="226"/>
    </row>
    <row r="43" spans="1:17" x14ac:dyDescent="0.25">
      <c r="A43" s="201">
        <v>33</v>
      </c>
      <c r="B43" s="202">
        <v>150671</v>
      </c>
      <c r="C43" s="203" t="s">
        <v>33</v>
      </c>
      <c r="D43" s="201" t="s">
        <v>39</v>
      </c>
      <c r="E43" s="203" t="s">
        <v>94</v>
      </c>
      <c r="F43" s="201"/>
      <c r="G43" s="204">
        <v>44267</v>
      </c>
      <c r="H43" s="203" t="s">
        <v>108</v>
      </c>
      <c r="I43" s="201"/>
      <c r="J43" s="201"/>
      <c r="K43" s="229" t="s">
        <v>144</v>
      </c>
      <c r="L43" s="228">
        <v>6490000</v>
      </c>
      <c r="M43" s="228"/>
      <c r="N43" s="228">
        <v>2596000</v>
      </c>
      <c r="O43" s="201"/>
      <c r="P43" s="203" t="s">
        <v>159</v>
      </c>
      <c r="Q43" s="226"/>
    </row>
    <row r="44" spans="1:17" x14ac:dyDescent="0.25">
      <c r="A44" s="201">
        <v>34</v>
      </c>
      <c r="B44" s="202">
        <v>150345</v>
      </c>
      <c r="C44" s="203" t="s">
        <v>33</v>
      </c>
      <c r="D44" s="201" t="s">
        <v>39</v>
      </c>
      <c r="E44" s="203" t="s">
        <v>97</v>
      </c>
      <c r="F44" s="201"/>
      <c r="G44" s="204">
        <v>44267</v>
      </c>
      <c r="H44" s="203" t="s">
        <v>126</v>
      </c>
      <c r="I44" s="201"/>
      <c r="J44" s="201"/>
      <c r="K44" s="229" t="s">
        <v>143</v>
      </c>
      <c r="L44" s="228">
        <v>7900000</v>
      </c>
      <c r="M44" s="228"/>
      <c r="N44" s="228"/>
      <c r="O44" s="201"/>
      <c r="P44" s="203" t="s">
        <v>160</v>
      </c>
      <c r="Q44" s="226"/>
    </row>
    <row r="45" spans="1:17" x14ac:dyDescent="0.25">
      <c r="A45" s="201">
        <v>35</v>
      </c>
      <c r="B45" s="202">
        <v>150422</v>
      </c>
      <c r="C45" s="203" t="s">
        <v>33</v>
      </c>
      <c r="D45" s="201" t="s">
        <v>39</v>
      </c>
      <c r="E45" s="203" t="s">
        <v>97</v>
      </c>
      <c r="F45" s="201"/>
      <c r="G45" s="204">
        <v>44267</v>
      </c>
      <c r="H45" s="203" t="s">
        <v>127</v>
      </c>
      <c r="I45" s="201"/>
      <c r="J45" s="201"/>
      <c r="K45" s="229" t="s">
        <v>139</v>
      </c>
      <c r="L45" s="228">
        <v>12980000</v>
      </c>
      <c r="M45" s="228"/>
      <c r="N45" s="228"/>
      <c r="O45" s="201"/>
      <c r="P45" s="203" t="s">
        <v>161</v>
      </c>
      <c r="Q45" s="226"/>
    </row>
    <row r="46" spans="1:17" x14ac:dyDescent="0.25">
      <c r="A46" s="201">
        <v>36</v>
      </c>
      <c r="B46" s="202">
        <v>150432</v>
      </c>
      <c r="C46" s="203" t="s">
        <v>33</v>
      </c>
      <c r="D46" s="201" t="s">
        <v>39</v>
      </c>
      <c r="E46" s="203" t="s">
        <v>97</v>
      </c>
      <c r="F46" s="201"/>
      <c r="G46" s="204">
        <v>44267</v>
      </c>
      <c r="H46" s="203" t="s">
        <v>127</v>
      </c>
      <c r="I46" s="201"/>
      <c r="J46" s="201"/>
      <c r="K46" s="229" t="s">
        <v>139</v>
      </c>
      <c r="L46" s="228">
        <v>12980000</v>
      </c>
      <c r="M46" s="228"/>
      <c r="N46" s="228"/>
      <c r="O46" s="201"/>
      <c r="P46" s="203" t="s">
        <v>161</v>
      </c>
      <c r="Q46" s="226"/>
    </row>
    <row r="47" spans="1:17" x14ac:dyDescent="0.25">
      <c r="A47" s="201">
        <v>37</v>
      </c>
      <c r="B47" s="202">
        <v>150620</v>
      </c>
      <c r="C47" s="203" t="s">
        <v>33</v>
      </c>
      <c r="D47" s="201" t="s">
        <v>39</v>
      </c>
      <c r="E47" s="203" t="s">
        <v>97</v>
      </c>
      <c r="F47" s="201"/>
      <c r="G47" s="204">
        <v>44267</v>
      </c>
      <c r="H47" s="203" t="s">
        <v>119</v>
      </c>
      <c r="I47" s="201"/>
      <c r="J47" s="201"/>
      <c r="K47" s="229" t="s">
        <v>147</v>
      </c>
      <c r="L47" s="228">
        <v>9395100</v>
      </c>
      <c r="M47" s="228"/>
      <c r="N47" s="228">
        <v>1879020</v>
      </c>
      <c r="O47" s="201"/>
      <c r="P47" s="203" t="s">
        <v>161</v>
      </c>
      <c r="Q47" s="226"/>
    </row>
    <row r="48" spans="1:17" x14ac:dyDescent="0.25">
      <c r="A48" s="201">
        <v>38</v>
      </c>
      <c r="B48" s="202">
        <v>150157</v>
      </c>
      <c r="C48" s="203" t="s">
        <v>33</v>
      </c>
      <c r="D48" s="201" t="s">
        <v>39</v>
      </c>
      <c r="E48" s="203" t="s">
        <v>261</v>
      </c>
      <c r="F48" s="201"/>
      <c r="G48" s="204">
        <v>44271</v>
      </c>
      <c r="H48" s="203" t="s">
        <v>123</v>
      </c>
      <c r="I48" s="201"/>
      <c r="J48" s="201"/>
      <c r="K48" s="229" t="s">
        <v>141</v>
      </c>
      <c r="L48" s="228">
        <v>8267175</v>
      </c>
      <c r="M48" s="228"/>
      <c r="N48" s="228"/>
      <c r="O48" s="201"/>
      <c r="P48" s="203" t="s">
        <v>163</v>
      </c>
      <c r="Q48" s="226"/>
    </row>
    <row r="49" spans="1:17" x14ac:dyDescent="0.25">
      <c r="A49" s="201">
        <v>39</v>
      </c>
      <c r="B49" s="202">
        <v>170673</v>
      </c>
      <c r="C49" s="203" t="s">
        <v>33</v>
      </c>
      <c r="D49" s="201" t="s">
        <v>39</v>
      </c>
      <c r="E49" s="203" t="s">
        <v>91</v>
      </c>
      <c r="F49" s="201"/>
      <c r="G49" s="204">
        <v>44279</v>
      </c>
      <c r="H49" s="203" t="s">
        <v>105</v>
      </c>
      <c r="I49" s="201"/>
      <c r="J49" s="201"/>
      <c r="K49" s="229" t="s">
        <v>145</v>
      </c>
      <c r="L49" s="228">
        <v>12980000</v>
      </c>
      <c r="M49" s="228"/>
      <c r="N49" s="228"/>
      <c r="O49" s="201"/>
      <c r="P49" s="203" t="s">
        <v>164</v>
      </c>
      <c r="Q49" s="226"/>
    </row>
    <row r="50" spans="1:17" x14ac:dyDescent="0.25">
      <c r="A50" s="201">
        <v>40</v>
      </c>
      <c r="B50" s="202">
        <v>150831</v>
      </c>
      <c r="C50" s="203" t="s">
        <v>48</v>
      </c>
      <c r="D50" s="201" t="s">
        <v>39</v>
      </c>
      <c r="E50" s="203" t="s">
        <v>36</v>
      </c>
      <c r="F50" s="201"/>
      <c r="G50" s="204">
        <v>44280</v>
      </c>
      <c r="H50" s="203" t="s">
        <v>132</v>
      </c>
      <c r="I50" s="201"/>
      <c r="J50" s="201"/>
      <c r="K50" s="229"/>
      <c r="L50" s="228">
        <v>5622750</v>
      </c>
      <c r="M50" s="228"/>
      <c r="N50" s="228"/>
      <c r="O50" s="201"/>
      <c r="P50" s="203" t="s">
        <v>165</v>
      </c>
      <c r="Q50" s="226"/>
    </row>
    <row r="51" spans="1:17" x14ac:dyDescent="0.25">
      <c r="A51" s="201">
        <v>41</v>
      </c>
      <c r="B51" s="202">
        <v>150118</v>
      </c>
      <c r="C51" s="203" t="s">
        <v>34</v>
      </c>
      <c r="D51" s="201" t="s">
        <v>39</v>
      </c>
      <c r="E51" s="203" t="s">
        <v>254</v>
      </c>
      <c r="F51" s="201"/>
      <c r="G51" s="204">
        <v>44286</v>
      </c>
      <c r="H51" s="203" t="s">
        <v>133</v>
      </c>
      <c r="I51" s="201"/>
      <c r="J51" s="201"/>
      <c r="K51" s="229"/>
      <c r="L51" s="228">
        <v>8679000</v>
      </c>
      <c r="M51" s="228"/>
      <c r="N51" s="228"/>
      <c r="O51" s="201"/>
      <c r="P51" s="203" t="s">
        <v>166</v>
      </c>
      <c r="Q51" s="226"/>
    </row>
    <row r="52" spans="1:17" x14ac:dyDescent="0.25">
      <c r="A52" s="201">
        <v>42</v>
      </c>
      <c r="B52" s="202">
        <v>150274</v>
      </c>
      <c r="C52" s="203" t="s">
        <v>33</v>
      </c>
      <c r="D52" s="201" t="s">
        <v>39</v>
      </c>
      <c r="E52" s="203" t="s">
        <v>36</v>
      </c>
      <c r="F52" s="201"/>
      <c r="G52" s="204">
        <v>44287</v>
      </c>
      <c r="H52" s="203" t="s">
        <v>126</v>
      </c>
      <c r="I52" s="201"/>
      <c r="J52" s="201"/>
      <c r="K52" s="229" t="s">
        <v>142</v>
      </c>
      <c r="L52" s="228">
        <v>9290000</v>
      </c>
      <c r="M52" s="228"/>
      <c r="N52" s="228"/>
      <c r="O52" s="201"/>
      <c r="P52" s="203" t="s">
        <v>167</v>
      </c>
      <c r="Q52" s="226"/>
    </row>
    <row r="53" spans="1:17" x14ac:dyDescent="0.25">
      <c r="A53" s="201">
        <v>43</v>
      </c>
      <c r="B53" s="202">
        <v>190289</v>
      </c>
      <c r="C53" s="203" t="s">
        <v>33</v>
      </c>
      <c r="D53" s="201" t="s">
        <v>39</v>
      </c>
      <c r="E53" s="203" t="s">
        <v>99</v>
      </c>
      <c r="F53" s="201"/>
      <c r="G53" s="204">
        <v>44294</v>
      </c>
      <c r="H53" s="203" t="s">
        <v>134</v>
      </c>
      <c r="I53" s="201"/>
      <c r="J53" s="201"/>
      <c r="K53" s="229" t="s">
        <v>150</v>
      </c>
      <c r="L53" s="228">
        <v>10901000</v>
      </c>
      <c r="M53" s="228"/>
      <c r="N53" s="228">
        <v>2180200</v>
      </c>
      <c r="O53" s="201"/>
      <c r="P53" s="203" t="s">
        <v>168</v>
      </c>
      <c r="Q53" s="226"/>
    </row>
    <row r="54" spans="1:17" x14ac:dyDescent="0.25">
      <c r="A54" s="201">
        <v>44</v>
      </c>
      <c r="B54" s="206">
        <v>150874</v>
      </c>
      <c r="C54" s="201" t="s">
        <v>34</v>
      </c>
      <c r="D54" s="201" t="s">
        <v>39</v>
      </c>
      <c r="E54" s="201" t="s">
        <v>67</v>
      </c>
      <c r="F54" s="201"/>
      <c r="G54" s="207">
        <v>44295</v>
      </c>
      <c r="H54" s="201" t="s">
        <v>68</v>
      </c>
      <c r="I54" s="201"/>
      <c r="J54" s="201"/>
      <c r="K54" s="201"/>
      <c r="L54" s="228">
        <v>7008100</v>
      </c>
      <c r="M54" s="228"/>
      <c r="N54" s="228"/>
      <c r="O54" s="201"/>
      <c r="P54" s="201" t="s">
        <v>355</v>
      </c>
      <c r="Q54" s="226"/>
    </row>
    <row r="55" spans="1:17" x14ac:dyDescent="0.25">
      <c r="A55" s="201">
        <v>45</v>
      </c>
      <c r="B55" s="206">
        <v>150222</v>
      </c>
      <c r="C55" s="201" t="s">
        <v>33</v>
      </c>
      <c r="D55" s="201" t="s">
        <v>39</v>
      </c>
      <c r="E55" s="201" t="s">
        <v>67</v>
      </c>
      <c r="F55" s="201"/>
      <c r="G55" s="207">
        <v>44295</v>
      </c>
      <c r="H55" s="201"/>
      <c r="I55" s="201"/>
      <c r="J55" s="201"/>
      <c r="K55" s="201">
        <v>2012</v>
      </c>
      <c r="L55" s="228">
        <v>7073000</v>
      </c>
      <c r="M55" s="228"/>
      <c r="N55" s="228"/>
      <c r="O55" s="201"/>
      <c r="P55" s="201" t="s">
        <v>355</v>
      </c>
      <c r="Q55" s="226"/>
    </row>
    <row r="56" spans="1:17" x14ac:dyDescent="0.25">
      <c r="A56" s="201">
        <v>46</v>
      </c>
      <c r="B56" s="206">
        <v>170751</v>
      </c>
      <c r="C56" s="201" t="s">
        <v>69</v>
      </c>
      <c r="D56" s="201" t="s">
        <v>39</v>
      </c>
      <c r="E56" s="201" t="s">
        <v>67</v>
      </c>
      <c r="F56" s="201"/>
      <c r="G56" s="207">
        <v>44295</v>
      </c>
      <c r="H56" s="201" t="s">
        <v>53</v>
      </c>
      <c r="I56" s="201"/>
      <c r="J56" s="201"/>
      <c r="K56" s="201"/>
      <c r="L56" s="228">
        <v>0</v>
      </c>
      <c r="M56" s="228"/>
      <c r="N56" s="228"/>
      <c r="O56" s="201"/>
      <c r="P56" s="201" t="s">
        <v>355</v>
      </c>
      <c r="Q56" s="226"/>
    </row>
    <row r="57" spans="1:17" x14ac:dyDescent="0.25">
      <c r="A57" s="201">
        <v>47</v>
      </c>
      <c r="B57" s="206">
        <v>170754</v>
      </c>
      <c r="C57" s="201" t="s">
        <v>69</v>
      </c>
      <c r="D57" s="201" t="s">
        <v>39</v>
      </c>
      <c r="E57" s="201" t="s">
        <v>67</v>
      </c>
      <c r="F57" s="201"/>
      <c r="G57" s="207">
        <v>44295</v>
      </c>
      <c r="H57" s="201" t="s">
        <v>53</v>
      </c>
      <c r="I57" s="201"/>
      <c r="J57" s="201"/>
      <c r="K57" s="201"/>
      <c r="L57" s="228">
        <v>0</v>
      </c>
      <c r="M57" s="228"/>
      <c r="N57" s="228"/>
      <c r="O57" s="201"/>
      <c r="P57" s="201" t="s">
        <v>355</v>
      </c>
      <c r="Q57" s="226"/>
    </row>
    <row r="58" spans="1:17" x14ac:dyDescent="0.25">
      <c r="A58" s="201">
        <v>48</v>
      </c>
      <c r="B58" s="202">
        <v>150400</v>
      </c>
      <c r="C58" s="203" t="s">
        <v>33</v>
      </c>
      <c r="D58" s="201" t="s">
        <v>39</v>
      </c>
      <c r="E58" s="203" t="s">
        <v>261</v>
      </c>
      <c r="F58" s="201"/>
      <c r="G58" s="204">
        <v>44312</v>
      </c>
      <c r="H58" s="203" t="s">
        <v>135</v>
      </c>
      <c r="I58" s="201"/>
      <c r="J58" s="201"/>
      <c r="K58" s="229" t="s">
        <v>144</v>
      </c>
      <c r="L58" s="228">
        <v>6630000</v>
      </c>
      <c r="M58" s="228"/>
      <c r="N58" s="228">
        <v>2652000</v>
      </c>
      <c r="O58" s="201"/>
      <c r="P58" s="203" t="s">
        <v>169</v>
      </c>
      <c r="Q58" s="226"/>
    </row>
    <row r="59" spans="1:17" x14ac:dyDescent="0.25">
      <c r="A59" s="201">
        <v>49</v>
      </c>
      <c r="B59" s="202">
        <v>150940</v>
      </c>
      <c r="C59" s="203" t="s">
        <v>33</v>
      </c>
      <c r="D59" s="201" t="s">
        <v>39</v>
      </c>
      <c r="E59" s="203" t="s">
        <v>261</v>
      </c>
      <c r="F59" s="201"/>
      <c r="G59" s="204">
        <v>44312</v>
      </c>
      <c r="H59" s="203" t="s">
        <v>136</v>
      </c>
      <c r="I59" s="201"/>
      <c r="J59" s="201"/>
      <c r="K59" s="229"/>
      <c r="L59" s="228">
        <v>8899000</v>
      </c>
      <c r="M59" s="228"/>
      <c r="N59" s="228"/>
      <c r="O59" s="201"/>
      <c r="P59" s="203" t="s">
        <v>169</v>
      </c>
      <c r="Q59" s="226"/>
    </row>
    <row r="60" spans="1:17" x14ac:dyDescent="0.25">
      <c r="A60" s="201">
        <v>50</v>
      </c>
      <c r="B60" s="202">
        <v>150667</v>
      </c>
      <c r="C60" s="203" t="s">
        <v>33</v>
      </c>
      <c r="D60" s="201" t="s">
        <v>39</v>
      </c>
      <c r="E60" s="203" t="s">
        <v>94</v>
      </c>
      <c r="F60" s="201"/>
      <c r="G60" s="204">
        <v>44357</v>
      </c>
      <c r="H60" s="203" t="s">
        <v>108</v>
      </c>
      <c r="I60" s="201"/>
      <c r="J60" s="201"/>
      <c r="K60" s="229" t="s">
        <v>144</v>
      </c>
      <c r="L60" s="228">
        <v>6490000</v>
      </c>
      <c r="M60" s="228"/>
      <c r="N60" s="228">
        <v>2596000</v>
      </c>
      <c r="O60" s="201"/>
      <c r="P60" s="203" t="s">
        <v>170</v>
      </c>
      <c r="Q60" s="226"/>
    </row>
    <row r="61" spans="1:17" x14ac:dyDescent="0.25">
      <c r="A61" s="201">
        <v>51</v>
      </c>
      <c r="B61" s="202">
        <v>150672</v>
      </c>
      <c r="C61" s="203" t="s">
        <v>33</v>
      </c>
      <c r="D61" s="201" t="s">
        <v>39</v>
      </c>
      <c r="E61" s="203" t="s">
        <v>94</v>
      </c>
      <c r="F61" s="201"/>
      <c r="G61" s="204">
        <v>44357</v>
      </c>
      <c r="H61" s="203" t="s">
        <v>108</v>
      </c>
      <c r="I61" s="201"/>
      <c r="J61" s="201"/>
      <c r="K61" s="229" t="s">
        <v>144</v>
      </c>
      <c r="L61" s="228">
        <v>6490000</v>
      </c>
      <c r="M61" s="228"/>
      <c r="N61" s="228">
        <v>2596000</v>
      </c>
      <c r="O61" s="201"/>
      <c r="P61" s="203" t="s">
        <v>170</v>
      </c>
      <c r="Q61" s="226"/>
    </row>
    <row r="62" spans="1:17" x14ac:dyDescent="0.25">
      <c r="A62" s="201">
        <v>52</v>
      </c>
      <c r="B62" s="206">
        <v>150742</v>
      </c>
      <c r="C62" s="201" t="s">
        <v>34</v>
      </c>
      <c r="D62" s="201" t="s">
        <v>39</v>
      </c>
      <c r="E62" s="203" t="s">
        <v>42</v>
      </c>
      <c r="F62" s="201"/>
      <c r="G62" s="207">
        <v>44364</v>
      </c>
      <c r="H62" s="201" t="s">
        <v>116</v>
      </c>
      <c r="I62" s="201"/>
      <c r="J62" s="201"/>
      <c r="K62" s="201">
        <v>2015</v>
      </c>
      <c r="L62" s="228">
        <v>8250000</v>
      </c>
      <c r="M62" s="228"/>
      <c r="N62" s="228">
        <v>3300000</v>
      </c>
      <c r="O62" s="201"/>
      <c r="P62" s="201" t="s">
        <v>171</v>
      </c>
      <c r="Q62" s="226"/>
    </row>
    <row r="63" spans="1:17" x14ac:dyDescent="0.25">
      <c r="A63" s="201">
        <v>53</v>
      </c>
      <c r="B63" s="206">
        <v>190223</v>
      </c>
      <c r="C63" s="201" t="s">
        <v>34</v>
      </c>
      <c r="D63" s="201" t="s">
        <v>39</v>
      </c>
      <c r="E63" s="203" t="s">
        <v>91</v>
      </c>
      <c r="F63" s="201"/>
      <c r="G63" s="207">
        <v>44483</v>
      </c>
      <c r="H63" s="201" t="s">
        <v>116</v>
      </c>
      <c r="I63" s="201"/>
      <c r="J63" s="201"/>
      <c r="K63" s="201">
        <v>2019</v>
      </c>
      <c r="L63" s="228">
        <v>7238000</v>
      </c>
      <c r="M63" s="228"/>
      <c r="N63" s="228">
        <v>1447600</v>
      </c>
      <c r="O63" s="201"/>
      <c r="P63" s="201" t="s">
        <v>172</v>
      </c>
      <c r="Q63" s="226"/>
    </row>
    <row r="64" spans="1:17" x14ac:dyDescent="0.25">
      <c r="A64" s="201">
        <v>54</v>
      </c>
      <c r="B64" s="206">
        <v>170753</v>
      </c>
      <c r="C64" s="201" t="s">
        <v>34</v>
      </c>
      <c r="D64" s="201" t="s">
        <v>39</v>
      </c>
      <c r="E64" s="203" t="s">
        <v>67</v>
      </c>
      <c r="F64" s="201"/>
      <c r="G64" s="207">
        <v>44504</v>
      </c>
      <c r="H64" s="201" t="s">
        <v>107</v>
      </c>
      <c r="I64" s="201"/>
      <c r="J64" s="201"/>
      <c r="K64" s="201">
        <v>2014</v>
      </c>
      <c r="L64" s="228">
        <v>7008100</v>
      </c>
      <c r="M64" s="228"/>
      <c r="N64" s="228">
        <v>1401620</v>
      </c>
      <c r="O64" s="201"/>
      <c r="P64" s="201" t="s">
        <v>173</v>
      </c>
      <c r="Q64" s="226"/>
    </row>
    <row r="65" spans="1:17" x14ac:dyDescent="0.25">
      <c r="A65" s="201">
        <v>55</v>
      </c>
      <c r="B65" s="206">
        <v>170757</v>
      </c>
      <c r="C65" s="201" t="s">
        <v>34</v>
      </c>
      <c r="D65" s="201" t="s">
        <v>39</v>
      </c>
      <c r="E65" s="203" t="s">
        <v>67</v>
      </c>
      <c r="F65" s="201"/>
      <c r="G65" s="207">
        <v>44504</v>
      </c>
      <c r="H65" s="201" t="s">
        <v>107</v>
      </c>
      <c r="I65" s="201"/>
      <c r="J65" s="201"/>
      <c r="K65" s="201">
        <v>2014</v>
      </c>
      <c r="L65" s="228">
        <v>6014800</v>
      </c>
      <c r="M65" s="228"/>
      <c r="N65" s="228"/>
      <c r="O65" s="201"/>
      <c r="P65" s="201" t="s">
        <v>173</v>
      </c>
      <c r="Q65" s="226"/>
    </row>
    <row r="66" spans="1:17" x14ac:dyDescent="0.25">
      <c r="A66" s="201">
        <v>56</v>
      </c>
      <c r="B66" s="206">
        <v>150426</v>
      </c>
      <c r="C66" s="201" t="s">
        <v>33</v>
      </c>
      <c r="D66" s="201" t="s">
        <v>39</v>
      </c>
      <c r="E66" s="203" t="s">
        <v>74</v>
      </c>
      <c r="F66" s="201"/>
      <c r="G66" s="207">
        <v>44525</v>
      </c>
      <c r="H66" s="201" t="s">
        <v>126</v>
      </c>
      <c r="I66" s="201"/>
      <c r="J66" s="201"/>
      <c r="K66" s="201">
        <v>2009</v>
      </c>
      <c r="L66" s="228">
        <v>7675500</v>
      </c>
      <c r="M66" s="228"/>
      <c r="N66" s="228"/>
      <c r="O66" s="201"/>
      <c r="P66" s="201" t="s">
        <v>174</v>
      </c>
      <c r="Q66" s="226"/>
    </row>
    <row r="67" spans="1:17" x14ac:dyDescent="0.25">
      <c r="A67" s="201">
        <v>57</v>
      </c>
      <c r="B67" s="206">
        <v>170683</v>
      </c>
      <c r="C67" s="201" t="s">
        <v>61</v>
      </c>
      <c r="D67" s="201" t="s">
        <v>39</v>
      </c>
      <c r="E67" s="201" t="s">
        <v>60</v>
      </c>
      <c r="F67" s="201"/>
      <c r="G67" s="207">
        <v>44545</v>
      </c>
      <c r="H67" s="201" t="s">
        <v>56</v>
      </c>
      <c r="I67" s="201"/>
      <c r="J67" s="201"/>
      <c r="K67" s="201">
        <v>2015</v>
      </c>
      <c r="L67" s="228">
        <v>6160000</v>
      </c>
      <c r="M67" s="228"/>
      <c r="N67" s="228">
        <v>1232000</v>
      </c>
      <c r="O67" s="201"/>
      <c r="P67" s="201" t="s">
        <v>365</v>
      </c>
      <c r="Q67" s="226"/>
    </row>
    <row r="68" spans="1:17" x14ac:dyDescent="0.25">
      <c r="A68" s="201">
        <v>58</v>
      </c>
      <c r="B68" s="206">
        <v>150101</v>
      </c>
      <c r="C68" s="201" t="s">
        <v>33</v>
      </c>
      <c r="D68" s="201" t="s">
        <v>39</v>
      </c>
      <c r="E68" s="201" t="s">
        <v>64</v>
      </c>
      <c r="F68" s="201"/>
      <c r="G68" s="207">
        <v>44545</v>
      </c>
      <c r="H68" s="201" t="s">
        <v>38</v>
      </c>
      <c r="I68" s="201"/>
      <c r="J68" s="201"/>
      <c r="K68" s="201">
        <v>2012</v>
      </c>
      <c r="L68" s="228">
        <v>12980000</v>
      </c>
      <c r="M68" s="228"/>
      <c r="N68" s="228"/>
      <c r="O68" s="201"/>
      <c r="P68" s="201" t="s">
        <v>367</v>
      </c>
      <c r="Q68" s="226"/>
    </row>
    <row r="69" spans="1:17" x14ac:dyDescent="0.25">
      <c r="A69" s="201">
        <v>59</v>
      </c>
      <c r="B69" s="206">
        <v>170736</v>
      </c>
      <c r="C69" s="201" t="s">
        <v>33</v>
      </c>
      <c r="D69" s="201" t="s">
        <v>39</v>
      </c>
      <c r="E69" s="201" t="s">
        <v>65</v>
      </c>
      <c r="F69" s="201"/>
      <c r="G69" s="207">
        <v>44545</v>
      </c>
      <c r="H69" s="201"/>
      <c r="I69" s="201"/>
      <c r="J69" s="201"/>
      <c r="K69" s="201">
        <v>2008</v>
      </c>
      <c r="L69" s="228">
        <v>7740075</v>
      </c>
      <c r="M69" s="228"/>
      <c r="N69" s="228"/>
      <c r="O69" s="201"/>
      <c r="P69" s="201" t="s">
        <v>368</v>
      </c>
      <c r="Q69" s="226"/>
    </row>
    <row r="70" spans="1:17" x14ac:dyDescent="0.25">
      <c r="A70" s="201">
        <v>60</v>
      </c>
      <c r="B70" s="206">
        <v>150076</v>
      </c>
      <c r="C70" s="201" t="s">
        <v>33</v>
      </c>
      <c r="D70" s="201" t="s">
        <v>39</v>
      </c>
      <c r="E70" s="203" t="s">
        <v>59</v>
      </c>
      <c r="F70" s="201"/>
      <c r="G70" s="207">
        <v>44578</v>
      </c>
      <c r="H70" s="201" t="s">
        <v>114</v>
      </c>
      <c r="I70" s="201"/>
      <c r="J70" s="201"/>
      <c r="K70" s="201">
        <v>2010</v>
      </c>
      <c r="L70" s="228">
        <v>9240000</v>
      </c>
      <c r="M70" s="228"/>
      <c r="N70" s="228"/>
      <c r="O70" s="201"/>
      <c r="P70" s="201" t="s">
        <v>175</v>
      </c>
      <c r="Q70" s="226"/>
    </row>
    <row r="71" spans="1:17" x14ac:dyDescent="0.25">
      <c r="A71" s="201">
        <v>61</v>
      </c>
      <c r="B71" s="206">
        <v>150102</v>
      </c>
      <c r="C71" s="201" t="s">
        <v>33</v>
      </c>
      <c r="D71" s="201" t="s">
        <v>39</v>
      </c>
      <c r="E71" s="201" t="s">
        <v>60</v>
      </c>
      <c r="F71" s="201"/>
      <c r="G71" s="207">
        <v>44628</v>
      </c>
      <c r="H71" s="201" t="s">
        <v>105</v>
      </c>
      <c r="I71" s="201"/>
      <c r="J71" s="201"/>
      <c r="K71" s="201">
        <v>2012</v>
      </c>
      <c r="L71" s="228">
        <v>12980000</v>
      </c>
      <c r="M71" s="228"/>
      <c r="N71" s="228"/>
      <c r="O71" s="201"/>
      <c r="P71" s="201" t="s">
        <v>176</v>
      </c>
      <c r="Q71" s="226"/>
    </row>
    <row r="72" spans="1:17" x14ac:dyDescent="0.25">
      <c r="A72" s="201">
        <v>62</v>
      </c>
      <c r="B72" s="206">
        <v>190219</v>
      </c>
      <c r="C72" s="201" t="s">
        <v>80</v>
      </c>
      <c r="D72" s="201" t="s">
        <v>39</v>
      </c>
      <c r="E72" s="203" t="s">
        <v>91</v>
      </c>
      <c r="F72" s="201"/>
      <c r="G72" s="207">
        <v>44658</v>
      </c>
      <c r="H72" s="201" t="s">
        <v>116</v>
      </c>
      <c r="I72" s="201"/>
      <c r="J72" s="201"/>
      <c r="K72" s="201">
        <v>2019</v>
      </c>
      <c r="L72" s="228">
        <v>7238000</v>
      </c>
      <c r="M72" s="228"/>
      <c r="N72" s="228">
        <v>1447600</v>
      </c>
      <c r="O72" s="201"/>
      <c r="P72" s="201" t="s">
        <v>165</v>
      </c>
      <c r="Q72" s="226"/>
    </row>
    <row r="73" spans="1:17" x14ac:dyDescent="0.25">
      <c r="A73" s="201">
        <v>63</v>
      </c>
      <c r="B73" s="206">
        <v>200147</v>
      </c>
      <c r="C73" s="201" t="s">
        <v>33</v>
      </c>
      <c r="D73" s="201" t="s">
        <v>39</v>
      </c>
      <c r="E73" s="203" t="s">
        <v>94</v>
      </c>
      <c r="F73" s="201"/>
      <c r="G73" s="207">
        <v>44658</v>
      </c>
      <c r="H73" s="201" t="s">
        <v>137</v>
      </c>
      <c r="I73" s="201"/>
      <c r="J73" s="201"/>
      <c r="K73" s="201">
        <v>2020</v>
      </c>
      <c r="L73" s="228">
        <v>10890000</v>
      </c>
      <c r="M73" s="228"/>
      <c r="N73" s="228">
        <v>4356000</v>
      </c>
      <c r="O73" s="201"/>
      <c r="P73" s="201" t="s">
        <v>177</v>
      </c>
      <c r="Q73" s="226"/>
    </row>
    <row r="74" spans="1:17" x14ac:dyDescent="0.25">
      <c r="A74" s="201">
        <v>64</v>
      </c>
      <c r="B74" s="206">
        <v>170675</v>
      </c>
      <c r="C74" s="201" t="s">
        <v>33</v>
      </c>
      <c r="D74" s="201" t="s">
        <v>39</v>
      </c>
      <c r="E74" s="203" t="s">
        <v>91</v>
      </c>
      <c r="F74" s="201"/>
      <c r="G74" s="207">
        <v>44658</v>
      </c>
      <c r="H74" s="201" t="s">
        <v>105</v>
      </c>
      <c r="I74" s="201"/>
      <c r="J74" s="201"/>
      <c r="K74" s="201">
        <v>2013</v>
      </c>
      <c r="L74" s="228">
        <v>12980000</v>
      </c>
      <c r="M74" s="228"/>
      <c r="N74" s="228"/>
      <c r="O74" s="201"/>
      <c r="P74" s="201" t="s">
        <v>164</v>
      </c>
      <c r="Q74" s="226"/>
    </row>
    <row r="75" spans="1:17" x14ac:dyDescent="0.25">
      <c r="A75" s="201">
        <v>65</v>
      </c>
      <c r="B75" s="206">
        <v>170708</v>
      </c>
      <c r="C75" s="201" t="s">
        <v>33</v>
      </c>
      <c r="D75" s="201" t="s">
        <v>39</v>
      </c>
      <c r="E75" s="201" t="s">
        <v>52</v>
      </c>
      <c r="F75" s="201"/>
      <c r="G75" s="207">
        <v>44679</v>
      </c>
      <c r="H75" s="201"/>
      <c r="I75" s="201"/>
      <c r="J75" s="201"/>
      <c r="K75" s="201">
        <v>2015</v>
      </c>
      <c r="L75" s="228">
        <v>6270000</v>
      </c>
      <c r="M75" s="228"/>
      <c r="N75" s="228">
        <v>1254000</v>
      </c>
      <c r="O75" s="201"/>
      <c r="P75" s="201" t="s">
        <v>359</v>
      </c>
      <c r="Q75" s="226"/>
    </row>
    <row r="76" spans="1:17" x14ac:dyDescent="0.25">
      <c r="A76" s="201">
        <v>66</v>
      </c>
      <c r="B76" s="206">
        <v>150779</v>
      </c>
      <c r="C76" s="201" t="s">
        <v>33</v>
      </c>
      <c r="D76" s="201" t="s">
        <v>39</v>
      </c>
      <c r="E76" s="201" t="s">
        <v>55</v>
      </c>
      <c r="F76" s="201"/>
      <c r="G76" s="207">
        <v>44679</v>
      </c>
      <c r="H76" s="201" t="s">
        <v>35</v>
      </c>
      <c r="I76" s="201"/>
      <c r="J76" s="201"/>
      <c r="K76" s="201">
        <v>2015</v>
      </c>
      <c r="L76" s="228">
        <v>6435000</v>
      </c>
      <c r="M76" s="228"/>
      <c r="N76" s="228">
        <v>2574000</v>
      </c>
      <c r="O76" s="201"/>
      <c r="P76" s="201" t="s">
        <v>360</v>
      </c>
      <c r="Q76" s="226"/>
    </row>
    <row r="77" spans="1:17" x14ac:dyDescent="0.25">
      <c r="A77" s="201">
        <v>67</v>
      </c>
      <c r="B77" s="206">
        <v>150780</v>
      </c>
      <c r="C77" s="201" t="s">
        <v>33</v>
      </c>
      <c r="D77" s="201" t="s">
        <v>39</v>
      </c>
      <c r="E77" s="201" t="s">
        <v>55</v>
      </c>
      <c r="F77" s="201"/>
      <c r="G77" s="207">
        <v>44679</v>
      </c>
      <c r="H77" s="201" t="s">
        <v>35</v>
      </c>
      <c r="I77" s="201"/>
      <c r="J77" s="201"/>
      <c r="K77" s="201">
        <v>2015</v>
      </c>
      <c r="L77" s="228">
        <v>6435000</v>
      </c>
      <c r="M77" s="228"/>
      <c r="N77" s="228">
        <v>2574000</v>
      </c>
      <c r="O77" s="201"/>
      <c r="P77" s="201" t="s">
        <v>360</v>
      </c>
      <c r="Q77" s="226"/>
    </row>
    <row r="78" spans="1:17" x14ac:dyDescent="0.25">
      <c r="A78" s="201">
        <v>68</v>
      </c>
      <c r="B78" s="206">
        <v>170727</v>
      </c>
      <c r="C78" s="201" t="s">
        <v>33</v>
      </c>
      <c r="D78" s="201" t="s">
        <v>39</v>
      </c>
      <c r="E78" s="201" t="s">
        <v>55</v>
      </c>
      <c r="F78" s="201"/>
      <c r="G78" s="207">
        <v>44679</v>
      </c>
      <c r="H78" s="201" t="s">
        <v>56</v>
      </c>
      <c r="I78" s="201"/>
      <c r="J78" s="201"/>
      <c r="K78" s="201">
        <v>2008</v>
      </c>
      <c r="L78" s="228">
        <v>6569850</v>
      </c>
      <c r="M78" s="228"/>
      <c r="N78" s="228"/>
      <c r="O78" s="201"/>
      <c r="P78" s="201" t="s">
        <v>360</v>
      </c>
      <c r="Q78" s="226"/>
    </row>
    <row r="79" spans="1:17" x14ac:dyDescent="0.25">
      <c r="A79" s="201">
        <v>69</v>
      </c>
      <c r="B79" s="206">
        <v>150075</v>
      </c>
      <c r="C79" s="201" t="s">
        <v>33</v>
      </c>
      <c r="D79" s="201" t="s">
        <v>39</v>
      </c>
      <c r="E79" s="203" t="s">
        <v>59</v>
      </c>
      <c r="F79" s="201"/>
      <c r="G79" s="207">
        <v>44680</v>
      </c>
      <c r="H79" s="201" t="s">
        <v>138</v>
      </c>
      <c r="I79" s="201"/>
      <c r="J79" s="201"/>
      <c r="K79" s="201">
        <v>2009</v>
      </c>
      <c r="L79" s="228">
        <v>7650000</v>
      </c>
      <c r="M79" s="228"/>
      <c r="N79" s="228"/>
      <c r="O79" s="201"/>
      <c r="P79" s="201" t="s">
        <v>178</v>
      </c>
      <c r="Q79" s="226"/>
    </row>
    <row r="80" spans="1:17" x14ac:dyDescent="0.25">
      <c r="A80" s="201">
        <v>70</v>
      </c>
      <c r="B80" s="206">
        <v>170706</v>
      </c>
      <c r="C80" s="201" t="s">
        <v>33</v>
      </c>
      <c r="D80" s="201" t="s">
        <v>39</v>
      </c>
      <c r="E80" s="201" t="s">
        <v>52</v>
      </c>
      <c r="F80" s="201"/>
      <c r="G80" s="207">
        <v>44693</v>
      </c>
      <c r="H80" s="201" t="s">
        <v>53</v>
      </c>
      <c r="I80" s="201"/>
      <c r="J80" s="201"/>
      <c r="K80" s="201">
        <v>2015</v>
      </c>
      <c r="L80" s="228">
        <v>6600000</v>
      </c>
      <c r="M80" s="228"/>
      <c r="N80" s="228">
        <v>1320000</v>
      </c>
      <c r="O80" s="201"/>
      <c r="P80" s="201" t="s">
        <v>358</v>
      </c>
      <c r="Q80" s="226"/>
    </row>
    <row r="81" spans="1:17" x14ac:dyDescent="0.25">
      <c r="A81" s="201">
        <v>71</v>
      </c>
      <c r="B81" s="206">
        <v>150216</v>
      </c>
      <c r="C81" s="201" t="s">
        <v>33</v>
      </c>
      <c r="D81" s="201" t="s">
        <v>39</v>
      </c>
      <c r="E81" s="201" t="s">
        <v>36</v>
      </c>
      <c r="F81" s="201"/>
      <c r="G81" s="207">
        <v>44700</v>
      </c>
      <c r="H81" s="201" t="s">
        <v>37</v>
      </c>
      <c r="I81" s="201"/>
      <c r="J81" s="201"/>
      <c r="K81" s="201">
        <v>2010</v>
      </c>
      <c r="L81" s="228">
        <v>9290000</v>
      </c>
      <c r="M81" s="228"/>
      <c r="N81" s="228"/>
      <c r="O81" s="201"/>
      <c r="P81" s="201" t="s">
        <v>231</v>
      </c>
      <c r="Q81" s="226"/>
    </row>
    <row r="82" spans="1:17" x14ac:dyDescent="0.25">
      <c r="A82" s="201">
        <v>72</v>
      </c>
      <c r="B82" s="206">
        <v>150413</v>
      </c>
      <c r="C82" s="201" t="s">
        <v>33</v>
      </c>
      <c r="D82" s="201" t="s">
        <v>39</v>
      </c>
      <c r="E82" s="201" t="s">
        <v>36</v>
      </c>
      <c r="F82" s="201"/>
      <c r="G82" s="207">
        <v>44700</v>
      </c>
      <c r="H82" s="201" t="s">
        <v>38</v>
      </c>
      <c r="I82" s="201"/>
      <c r="J82" s="201"/>
      <c r="K82" s="201">
        <v>2012</v>
      </c>
      <c r="L82" s="228">
        <v>12980000</v>
      </c>
      <c r="M82" s="228"/>
      <c r="N82" s="228"/>
      <c r="O82" s="201"/>
      <c r="P82" s="201" t="s">
        <v>395</v>
      </c>
      <c r="Q82" s="226"/>
    </row>
    <row r="83" spans="1:17" x14ac:dyDescent="0.25">
      <c r="A83" s="201">
        <v>73</v>
      </c>
      <c r="B83" s="206">
        <v>180075</v>
      </c>
      <c r="C83" s="201" t="s">
        <v>80</v>
      </c>
      <c r="D83" s="201" t="s">
        <v>39</v>
      </c>
      <c r="E83" s="201" t="s">
        <v>74</v>
      </c>
      <c r="F83" s="201"/>
      <c r="G83" s="207">
        <v>44833</v>
      </c>
      <c r="H83" s="201"/>
      <c r="I83" s="201"/>
      <c r="J83" s="201"/>
      <c r="K83" s="201"/>
      <c r="L83" s="228">
        <v>6920000</v>
      </c>
      <c r="M83" s="228"/>
      <c r="N83" s="228"/>
      <c r="O83" s="201"/>
      <c r="P83" s="201" t="s">
        <v>374</v>
      </c>
      <c r="Q83" s="226"/>
    </row>
    <row r="84" spans="1:17" x14ac:dyDescent="0.25">
      <c r="A84" s="201">
        <v>74</v>
      </c>
      <c r="B84" s="206">
        <v>190591</v>
      </c>
      <c r="C84" s="201" t="s">
        <v>375</v>
      </c>
      <c r="D84" s="201" t="s">
        <v>39</v>
      </c>
      <c r="E84" s="201" t="s">
        <v>74</v>
      </c>
      <c r="F84" s="201"/>
      <c r="G84" s="207">
        <v>44840</v>
      </c>
      <c r="H84" s="201"/>
      <c r="I84" s="201"/>
      <c r="J84" s="201"/>
      <c r="K84" s="201">
        <v>2019</v>
      </c>
      <c r="L84" s="228">
        <v>7194000</v>
      </c>
      <c r="M84" s="228"/>
      <c r="N84" s="228">
        <v>1438000</v>
      </c>
      <c r="O84" s="201"/>
      <c r="P84" s="201" t="s">
        <v>236</v>
      </c>
      <c r="Q84" s="226"/>
    </row>
    <row r="85" spans="1:17" x14ac:dyDescent="0.25">
      <c r="A85" s="201">
        <v>75</v>
      </c>
      <c r="B85" s="206">
        <v>170659</v>
      </c>
      <c r="C85" s="201" t="s">
        <v>376</v>
      </c>
      <c r="D85" s="201" t="s">
        <v>39</v>
      </c>
      <c r="E85" s="201" t="s">
        <v>253</v>
      </c>
      <c r="F85" s="201"/>
      <c r="G85" s="207">
        <v>44839</v>
      </c>
      <c r="H85" s="201" t="s">
        <v>56</v>
      </c>
      <c r="I85" s="201"/>
      <c r="J85" s="201"/>
      <c r="K85" s="201">
        <v>2013</v>
      </c>
      <c r="L85" s="228">
        <v>6270000</v>
      </c>
      <c r="M85" s="228"/>
      <c r="N85" s="228"/>
      <c r="O85" s="201"/>
      <c r="P85" s="201" t="s">
        <v>241</v>
      </c>
      <c r="Q85" s="226"/>
    </row>
    <row r="86" spans="1:17" x14ac:dyDescent="0.25">
      <c r="A86" s="201">
        <v>76</v>
      </c>
      <c r="B86" s="206">
        <v>150066</v>
      </c>
      <c r="C86" s="201" t="s">
        <v>33</v>
      </c>
      <c r="D86" s="201" t="s">
        <v>39</v>
      </c>
      <c r="E86" s="201" t="s">
        <v>262</v>
      </c>
      <c r="F86" s="201"/>
      <c r="G86" s="207">
        <v>44826</v>
      </c>
      <c r="H86" s="201" t="s">
        <v>380</v>
      </c>
      <c r="I86" s="201"/>
      <c r="J86" s="201"/>
      <c r="K86" s="201">
        <v>2009</v>
      </c>
      <c r="L86" s="228">
        <v>6050000</v>
      </c>
      <c r="M86" s="228"/>
      <c r="N86" s="228"/>
      <c r="O86" s="201"/>
      <c r="P86" s="201" t="s">
        <v>381</v>
      </c>
      <c r="Q86" s="226"/>
    </row>
    <row r="87" spans="1:17" x14ac:dyDescent="0.25">
      <c r="A87" s="201">
        <v>77</v>
      </c>
      <c r="B87" s="206">
        <v>150682</v>
      </c>
      <c r="C87" s="201" t="s">
        <v>33</v>
      </c>
      <c r="D87" s="201" t="s">
        <v>39</v>
      </c>
      <c r="E87" s="201" t="s">
        <v>36</v>
      </c>
      <c r="F87" s="201"/>
      <c r="G87" s="207">
        <v>44784</v>
      </c>
      <c r="H87" s="201" t="s">
        <v>385</v>
      </c>
      <c r="I87" s="201"/>
      <c r="J87" s="201"/>
      <c r="K87" s="201">
        <v>2014</v>
      </c>
      <c r="L87" s="228">
        <v>9395100</v>
      </c>
      <c r="M87" s="228"/>
      <c r="N87" s="228">
        <v>1879020</v>
      </c>
      <c r="O87" s="201"/>
      <c r="P87" s="201" t="s">
        <v>388</v>
      </c>
      <c r="Q87" s="226"/>
    </row>
    <row r="88" spans="1:17" x14ac:dyDescent="0.25">
      <c r="A88" s="201">
        <v>78</v>
      </c>
      <c r="B88" s="206">
        <v>150902</v>
      </c>
      <c r="C88" s="201" t="s">
        <v>33</v>
      </c>
      <c r="D88" s="201" t="s">
        <v>39</v>
      </c>
      <c r="E88" s="201" t="s">
        <v>36</v>
      </c>
      <c r="F88" s="201"/>
      <c r="G88" s="207">
        <v>44784</v>
      </c>
      <c r="H88" s="201" t="s">
        <v>386</v>
      </c>
      <c r="I88" s="201"/>
      <c r="J88" s="201"/>
      <c r="K88" s="201"/>
      <c r="L88" s="228">
        <v>7500000</v>
      </c>
      <c r="M88" s="228"/>
      <c r="N88" s="228"/>
      <c r="O88" s="201"/>
      <c r="P88" s="201" t="s">
        <v>388</v>
      </c>
      <c r="Q88" s="226"/>
    </row>
    <row r="89" spans="1:17" x14ac:dyDescent="0.25">
      <c r="A89" s="201">
        <v>79</v>
      </c>
      <c r="B89" s="206">
        <v>190553</v>
      </c>
      <c r="C89" s="201" t="s">
        <v>33</v>
      </c>
      <c r="D89" s="201" t="s">
        <v>39</v>
      </c>
      <c r="E89" s="201" t="s">
        <v>36</v>
      </c>
      <c r="F89" s="201"/>
      <c r="G89" s="207">
        <v>44784</v>
      </c>
      <c r="H89" s="201" t="s">
        <v>387</v>
      </c>
      <c r="I89" s="201"/>
      <c r="J89" s="201"/>
      <c r="K89" s="201">
        <v>2010</v>
      </c>
      <c r="L89" s="228">
        <v>7150000</v>
      </c>
      <c r="M89" s="228"/>
      <c r="N89" s="228"/>
      <c r="O89" s="201"/>
      <c r="P89" s="201" t="s">
        <v>388</v>
      </c>
      <c r="Q89" s="226"/>
    </row>
    <row r="90" spans="1:17" x14ac:dyDescent="0.25">
      <c r="A90" s="201">
        <v>80</v>
      </c>
      <c r="B90" s="206">
        <v>150320</v>
      </c>
      <c r="C90" s="201" t="s">
        <v>33</v>
      </c>
      <c r="D90" s="201" t="s">
        <v>39</v>
      </c>
      <c r="E90" s="201" t="s">
        <v>255</v>
      </c>
      <c r="F90" s="201"/>
      <c r="G90" s="207">
        <v>44756</v>
      </c>
      <c r="H90" s="201"/>
      <c r="I90" s="201"/>
      <c r="J90" s="201"/>
      <c r="K90" s="201">
        <v>2012</v>
      </c>
      <c r="L90" s="228">
        <v>12980000</v>
      </c>
      <c r="M90" s="228"/>
      <c r="N90" s="228"/>
      <c r="O90" s="201"/>
      <c r="P90" s="201" t="s">
        <v>393</v>
      </c>
      <c r="Q90" s="226"/>
    </row>
    <row r="91" spans="1:17" x14ac:dyDescent="0.25">
      <c r="A91" s="201">
        <v>81</v>
      </c>
      <c r="B91" s="206">
        <v>150402</v>
      </c>
      <c r="C91" s="201" t="s">
        <v>33</v>
      </c>
      <c r="D91" s="201" t="s">
        <v>39</v>
      </c>
      <c r="E91" s="201" t="s">
        <v>255</v>
      </c>
      <c r="F91" s="201"/>
      <c r="G91" s="207">
        <v>44756</v>
      </c>
      <c r="H91" s="201"/>
      <c r="I91" s="201"/>
      <c r="J91" s="201"/>
      <c r="K91" s="201">
        <v>2015</v>
      </c>
      <c r="L91" s="228">
        <v>6630000</v>
      </c>
      <c r="M91" s="228"/>
      <c r="N91" s="228">
        <v>2652000</v>
      </c>
      <c r="O91" s="201"/>
      <c r="P91" s="201" t="s">
        <v>393</v>
      </c>
      <c r="Q91" s="226"/>
    </row>
    <row r="92" spans="1:17" x14ac:dyDescent="0.25">
      <c r="A92" s="201">
        <v>82</v>
      </c>
      <c r="B92" s="206">
        <v>150216</v>
      </c>
      <c r="C92" s="201" t="s">
        <v>33</v>
      </c>
      <c r="D92" s="201" t="s">
        <v>39</v>
      </c>
      <c r="E92" s="201" t="s">
        <v>36</v>
      </c>
      <c r="F92" s="201"/>
      <c r="G92" s="207">
        <v>44700</v>
      </c>
      <c r="H92" s="201"/>
      <c r="I92" s="201"/>
      <c r="J92" s="201"/>
      <c r="K92" s="201">
        <v>2010</v>
      </c>
      <c r="L92" s="228">
        <v>9290000</v>
      </c>
      <c r="M92" s="228"/>
      <c r="N92" s="228"/>
      <c r="O92" s="201"/>
      <c r="P92" s="201" t="s">
        <v>231</v>
      </c>
      <c r="Q92" s="226"/>
    </row>
    <row r="93" spans="1:17" x14ac:dyDescent="0.25">
      <c r="A93" s="201">
        <v>83</v>
      </c>
      <c r="B93" s="206">
        <v>150413</v>
      </c>
      <c r="C93" s="201" t="s">
        <v>33</v>
      </c>
      <c r="D93" s="201" t="s">
        <v>39</v>
      </c>
      <c r="E93" s="201" t="s">
        <v>36</v>
      </c>
      <c r="F93" s="201"/>
      <c r="G93" s="207">
        <v>44700</v>
      </c>
      <c r="H93" s="201" t="s">
        <v>38</v>
      </c>
      <c r="I93" s="201"/>
      <c r="J93" s="201"/>
      <c r="K93" s="201">
        <v>2012</v>
      </c>
      <c r="L93" s="228">
        <v>12980000</v>
      </c>
      <c r="M93" s="228"/>
      <c r="N93" s="228"/>
      <c r="O93" s="201"/>
      <c r="P93" s="201" t="s">
        <v>395</v>
      </c>
      <c r="Q93" s="226"/>
    </row>
    <row r="94" spans="1:17" x14ac:dyDescent="0.25">
      <c r="A94" s="201">
        <v>84</v>
      </c>
      <c r="B94" s="206">
        <v>150840</v>
      </c>
      <c r="C94" s="201" t="s">
        <v>33</v>
      </c>
      <c r="D94" s="201" t="s">
        <v>39</v>
      </c>
      <c r="E94" s="201" t="s">
        <v>36</v>
      </c>
      <c r="F94" s="201"/>
      <c r="G94" s="207">
        <v>44700</v>
      </c>
      <c r="H94" s="201" t="s">
        <v>107</v>
      </c>
      <c r="I94" s="201"/>
      <c r="J94" s="201"/>
      <c r="K94" s="201"/>
      <c r="L94" s="228">
        <v>6014800</v>
      </c>
      <c r="M94" s="228"/>
      <c r="N94" s="228"/>
      <c r="O94" s="201"/>
      <c r="P94" s="201" t="s">
        <v>395</v>
      </c>
      <c r="Q94" s="226"/>
    </row>
    <row r="95" spans="1:17" x14ac:dyDescent="0.25">
      <c r="A95" s="201">
        <v>85</v>
      </c>
      <c r="B95" s="206">
        <v>150843</v>
      </c>
      <c r="C95" s="201" t="s">
        <v>34</v>
      </c>
      <c r="D95" s="201" t="s">
        <v>39</v>
      </c>
      <c r="E95" s="201" t="s">
        <v>36</v>
      </c>
      <c r="F95" s="201"/>
      <c r="G95" s="207">
        <v>44700</v>
      </c>
      <c r="H95" s="201" t="s">
        <v>107</v>
      </c>
      <c r="I95" s="201"/>
      <c r="J95" s="201"/>
      <c r="K95" s="201"/>
      <c r="L95" s="228">
        <v>6014800</v>
      </c>
      <c r="M95" s="228"/>
      <c r="N95" s="228"/>
      <c r="O95" s="201"/>
      <c r="P95" s="201" t="s">
        <v>395</v>
      </c>
      <c r="Q95" s="226"/>
    </row>
    <row r="96" spans="1:17" ht="30" customHeight="1" x14ac:dyDescent="0.25">
      <c r="A96" s="201">
        <v>86</v>
      </c>
      <c r="B96" s="206">
        <v>180659</v>
      </c>
      <c r="C96" s="201" t="s">
        <v>33</v>
      </c>
      <c r="D96" s="201" t="s">
        <v>39</v>
      </c>
      <c r="E96" s="201" t="s">
        <v>397</v>
      </c>
      <c r="F96" s="201"/>
      <c r="G96" s="207">
        <v>44312</v>
      </c>
      <c r="H96" s="201"/>
      <c r="I96" s="201"/>
      <c r="J96" s="201"/>
      <c r="K96" s="201">
        <v>2018</v>
      </c>
      <c r="L96" s="228">
        <v>10142000</v>
      </c>
      <c r="M96" s="228"/>
      <c r="N96" s="228"/>
      <c r="O96" s="201"/>
      <c r="P96" s="230" t="s">
        <v>422</v>
      </c>
      <c r="Q96" s="226"/>
    </row>
    <row r="97" spans="1:17" x14ac:dyDescent="0.25">
      <c r="A97" s="201">
        <v>87</v>
      </c>
      <c r="B97" s="206">
        <v>150589</v>
      </c>
      <c r="C97" s="201" t="s">
        <v>375</v>
      </c>
      <c r="D97" s="201" t="s">
        <v>39</v>
      </c>
      <c r="E97" s="201" t="s">
        <v>94</v>
      </c>
      <c r="F97" s="201"/>
      <c r="G97" s="207">
        <v>44294</v>
      </c>
      <c r="H97" s="201" t="s">
        <v>399</v>
      </c>
      <c r="I97" s="201"/>
      <c r="J97" s="201"/>
      <c r="K97" s="201"/>
      <c r="L97" s="228">
        <v>8325900</v>
      </c>
      <c r="M97" s="228"/>
      <c r="N97" s="228">
        <v>3330360</v>
      </c>
      <c r="O97" s="201"/>
      <c r="P97" s="201" t="s">
        <v>400</v>
      </c>
      <c r="Q97" s="226"/>
    </row>
    <row r="98" spans="1:17" x14ac:dyDescent="0.25">
      <c r="A98" s="201">
        <v>88</v>
      </c>
      <c r="B98" s="206">
        <v>180266</v>
      </c>
      <c r="C98" s="201" t="s">
        <v>61</v>
      </c>
      <c r="D98" s="201" t="s">
        <v>39</v>
      </c>
      <c r="E98" s="201" t="s">
        <v>94</v>
      </c>
      <c r="F98" s="201"/>
      <c r="G98" s="207">
        <v>44294</v>
      </c>
      <c r="H98" s="201" t="s">
        <v>398</v>
      </c>
      <c r="I98" s="201"/>
      <c r="J98" s="201"/>
      <c r="K98" s="201"/>
      <c r="L98" s="228">
        <v>6369000</v>
      </c>
      <c r="M98" s="228"/>
      <c r="N98" s="228"/>
      <c r="O98" s="201"/>
      <c r="P98" s="201" t="s">
        <v>400</v>
      </c>
      <c r="Q98" s="226"/>
    </row>
    <row r="99" spans="1:17" x14ac:dyDescent="0.25">
      <c r="A99" s="201">
        <v>89</v>
      </c>
      <c r="B99" s="206">
        <v>190224</v>
      </c>
      <c r="C99" s="201" t="s">
        <v>375</v>
      </c>
      <c r="D99" s="201" t="s">
        <v>39</v>
      </c>
      <c r="E99" s="201" t="s">
        <v>415</v>
      </c>
      <c r="F99" s="201"/>
      <c r="G99" s="207">
        <v>44845</v>
      </c>
      <c r="H99" s="201" t="s">
        <v>399</v>
      </c>
      <c r="I99" s="201"/>
      <c r="J99" s="201"/>
      <c r="K99" s="201">
        <v>2019</v>
      </c>
      <c r="L99" s="228">
        <v>7238000</v>
      </c>
      <c r="M99" s="228"/>
      <c r="N99" s="228">
        <v>1447600</v>
      </c>
      <c r="O99" s="201"/>
      <c r="P99" s="201" t="s">
        <v>401</v>
      </c>
      <c r="Q99" s="226"/>
    </row>
    <row r="100" spans="1:17" x14ac:dyDescent="0.25">
      <c r="A100" s="201">
        <v>90</v>
      </c>
      <c r="B100" s="206">
        <v>150429</v>
      </c>
      <c r="C100" s="201" t="s">
        <v>33</v>
      </c>
      <c r="D100" s="201" t="s">
        <v>39</v>
      </c>
      <c r="E100" s="201" t="s">
        <v>257</v>
      </c>
      <c r="F100" s="201"/>
      <c r="G100" s="207">
        <v>44833</v>
      </c>
      <c r="H100" s="201" t="s">
        <v>38</v>
      </c>
      <c r="I100" s="201"/>
      <c r="J100" s="201"/>
      <c r="K100" s="201">
        <v>2012</v>
      </c>
      <c r="L100" s="228">
        <v>12980000</v>
      </c>
      <c r="M100" s="228"/>
      <c r="N100" s="228"/>
      <c r="O100" s="201"/>
      <c r="P100" s="201" t="s">
        <v>404</v>
      </c>
      <c r="Q100" s="226"/>
    </row>
    <row r="101" spans="1:17" x14ac:dyDescent="0.25">
      <c r="A101" s="201">
        <v>91</v>
      </c>
      <c r="B101" s="206">
        <v>150056</v>
      </c>
      <c r="C101" s="201" t="s">
        <v>33</v>
      </c>
      <c r="D101" s="201" t="s">
        <v>39</v>
      </c>
      <c r="E101" s="201" t="s">
        <v>417</v>
      </c>
      <c r="F101" s="201"/>
      <c r="G101" s="207">
        <v>44823</v>
      </c>
      <c r="H101" s="201" t="s">
        <v>406</v>
      </c>
      <c r="I101" s="201"/>
      <c r="J101" s="201"/>
      <c r="K101" s="201">
        <v>2008</v>
      </c>
      <c r="L101" s="228">
        <v>8350000</v>
      </c>
      <c r="M101" s="228"/>
      <c r="N101" s="228"/>
      <c r="O101" s="201"/>
      <c r="P101" s="201" t="s">
        <v>409</v>
      </c>
      <c r="Q101" s="226"/>
    </row>
    <row r="102" spans="1:17" x14ac:dyDescent="0.25">
      <c r="A102" s="201">
        <v>92</v>
      </c>
      <c r="B102" s="206">
        <v>150057</v>
      </c>
      <c r="C102" s="201" t="s">
        <v>33</v>
      </c>
      <c r="D102" s="201" t="s">
        <v>39</v>
      </c>
      <c r="E102" s="201" t="s">
        <v>417</v>
      </c>
      <c r="F102" s="201"/>
      <c r="G102" s="207">
        <v>44823</v>
      </c>
      <c r="H102" s="201" t="s">
        <v>407</v>
      </c>
      <c r="I102" s="201"/>
      <c r="J102" s="201"/>
      <c r="K102" s="201">
        <v>2009</v>
      </c>
      <c r="L102" s="228">
        <v>7650000</v>
      </c>
      <c r="M102" s="228"/>
      <c r="N102" s="228"/>
      <c r="O102" s="201"/>
      <c r="P102" s="201" t="s">
        <v>409</v>
      </c>
      <c r="Q102" s="226"/>
    </row>
    <row r="103" spans="1:17" x14ac:dyDescent="0.25">
      <c r="A103" s="201">
        <v>93</v>
      </c>
      <c r="B103" s="206">
        <v>150220</v>
      </c>
      <c r="C103" s="201" t="s">
        <v>33</v>
      </c>
      <c r="D103" s="201" t="s">
        <v>39</v>
      </c>
      <c r="E103" s="201" t="s">
        <v>417</v>
      </c>
      <c r="F103" s="201"/>
      <c r="G103" s="207">
        <v>44823</v>
      </c>
      <c r="H103" s="201" t="s">
        <v>35</v>
      </c>
      <c r="I103" s="201"/>
      <c r="J103" s="201"/>
      <c r="K103" s="201">
        <v>2015</v>
      </c>
      <c r="L103" s="228">
        <v>6362000</v>
      </c>
      <c r="M103" s="228"/>
      <c r="N103" s="228">
        <v>2544800</v>
      </c>
      <c r="O103" s="201"/>
      <c r="P103" s="201" t="s">
        <v>409</v>
      </c>
      <c r="Q103" s="226"/>
    </row>
    <row r="104" spans="1:17" x14ac:dyDescent="0.25">
      <c r="A104" s="208">
        <v>94</v>
      </c>
      <c r="B104" s="231">
        <v>150323</v>
      </c>
      <c r="C104" s="208" t="s">
        <v>33</v>
      </c>
      <c r="D104" s="208" t="s">
        <v>39</v>
      </c>
      <c r="E104" s="208" t="s">
        <v>417</v>
      </c>
      <c r="F104" s="208"/>
      <c r="G104" s="232">
        <v>44823</v>
      </c>
      <c r="H104" s="208" t="s">
        <v>408</v>
      </c>
      <c r="I104" s="208"/>
      <c r="J104" s="208"/>
      <c r="K104" s="208">
        <v>2014</v>
      </c>
      <c r="L104" s="233">
        <v>8037700</v>
      </c>
      <c r="M104" s="233"/>
      <c r="N104" s="233">
        <v>1607540</v>
      </c>
      <c r="O104" s="208"/>
      <c r="P104" s="208" t="s">
        <v>409</v>
      </c>
      <c r="Q104" s="226"/>
    </row>
    <row r="105" spans="1:17" x14ac:dyDescent="0.25">
      <c r="A105" s="403" t="s">
        <v>418</v>
      </c>
      <c r="B105" s="404"/>
      <c r="C105" s="404"/>
      <c r="D105" s="404"/>
      <c r="E105" s="404"/>
      <c r="F105" s="404"/>
      <c r="G105" s="404"/>
      <c r="H105" s="404"/>
      <c r="I105" s="404"/>
      <c r="J105" s="404"/>
      <c r="K105" s="404"/>
      <c r="L105" s="404"/>
      <c r="M105" s="404"/>
      <c r="N105" s="404"/>
      <c r="O105" s="404"/>
      <c r="P105" s="405"/>
      <c r="Q105" s="226"/>
    </row>
    <row r="106" spans="1:17" x14ac:dyDescent="0.25">
      <c r="A106" s="200">
        <v>1</v>
      </c>
      <c r="B106" s="209">
        <v>153040213</v>
      </c>
      <c r="C106" s="234" t="s">
        <v>179</v>
      </c>
      <c r="D106" s="200" t="s">
        <v>40</v>
      </c>
      <c r="E106" s="234" t="s">
        <v>74</v>
      </c>
      <c r="F106" s="200"/>
      <c r="G106" s="210">
        <v>44259</v>
      </c>
      <c r="H106" s="234" t="s">
        <v>206</v>
      </c>
      <c r="I106" s="200"/>
      <c r="J106" s="200"/>
      <c r="K106" s="235"/>
      <c r="L106" s="225">
        <v>0</v>
      </c>
      <c r="M106" s="225"/>
      <c r="N106" s="225"/>
      <c r="O106" s="200"/>
      <c r="P106" s="234" t="s">
        <v>224</v>
      </c>
      <c r="Q106" s="226"/>
    </row>
    <row r="107" spans="1:17" x14ac:dyDescent="0.25">
      <c r="A107" s="201">
        <v>2</v>
      </c>
      <c r="B107" s="202">
        <v>153040033</v>
      </c>
      <c r="C107" s="203" t="s">
        <v>179</v>
      </c>
      <c r="D107" s="201" t="s">
        <v>40</v>
      </c>
      <c r="E107" s="203" t="s">
        <v>91</v>
      </c>
      <c r="F107" s="201"/>
      <c r="G107" s="204">
        <v>44259</v>
      </c>
      <c r="H107" s="203" t="s">
        <v>194</v>
      </c>
      <c r="I107" s="201"/>
      <c r="J107" s="201"/>
      <c r="K107" s="229"/>
      <c r="L107" s="228">
        <v>0</v>
      </c>
      <c r="M107" s="228"/>
      <c r="N107" s="228"/>
      <c r="O107" s="201"/>
      <c r="P107" s="203" t="s">
        <v>155</v>
      </c>
      <c r="Q107" s="226"/>
    </row>
    <row r="108" spans="1:17" x14ac:dyDescent="0.25">
      <c r="A108" s="201">
        <v>3</v>
      </c>
      <c r="B108" s="202">
        <v>153040269</v>
      </c>
      <c r="C108" s="203" t="s">
        <v>179</v>
      </c>
      <c r="D108" s="201" t="s">
        <v>40</v>
      </c>
      <c r="E108" s="203" t="s">
        <v>255</v>
      </c>
      <c r="F108" s="201"/>
      <c r="G108" s="204">
        <v>44259</v>
      </c>
      <c r="H108" s="203" t="s">
        <v>63</v>
      </c>
      <c r="I108" s="201"/>
      <c r="J108" s="201"/>
      <c r="K108" s="229"/>
      <c r="L108" s="228">
        <v>0</v>
      </c>
      <c r="M108" s="228"/>
      <c r="N108" s="228"/>
      <c r="O108" s="201"/>
      <c r="P108" s="203" t="s">
        <v>157</v>
      </c>
      <c r="Q108" s="226"/>
    </row>
    <row r="109" spans="1:17" x14ac:dyDescent="0.25">
      <c r="A109" s="201">
        <v>4</v>
      </c>
      <c r="B109" s="202">
        <v>153040290</v>
      </c>
      <c r="C109" s="203" t="s">
        <v>179</v>
      </c>
      <c r="D109" s="201" t="s">
        <v>40</v>
      </c>
      <c r="E109" s="203" t="s">
        <v>255</v>
      </c>
      <c r="F109" s="201"/>
      <c r="G109" s="204">
        <v>44259</v>
      </c>
      <c r="H109" s="203" t="s">
        <v>63</v>
      </c>
      <c r="I109" s="201"/>
      <c r="J109" s="201"/>
      <c r="K109" s="229"/>
      <c r="L109" s="228">
        <v>0</v>
      </c>
      <c r="M109" s="228"/>
      <c r="N109" s="228"/>
      <c r="O109" s="201"/>
      <c r="P109" s="203" t="s">
        <v>157</v>
      </c>
      <c r="Q109" s="226"/>
    </row>
    <row r="110" spans="1:17" x14ac:dyDescent="0.25">
      <c r="A110" s="201">
        <v>5</v>
      </c>
      <c r="B110" s="202">
        <v>153040192</v>
      </c>
      <c r="C110" s="203" t="s">
        <v>179</v>
      </c>
      <c r="D110" s="201" t="s">
        <v>40</v>
      </c>
      <c r="E110" s="203" t="s">
        <v>259</v>
      </c>
      <c r="F110" s="201"/>
      <c r="G110" s="205">
        <v>44259</v>
      </c>
      <c r="H110" s="203" t="s">
        <v>210</v>
      </c>
      <c r="I110" s="201"/>
      <c r="J110" s="201"/>
      <c r="K110" s="229"/>
      <c r="L110" s="228">
        <v>0</v>
      </c>
      <c r="M110" s="228"/>
      <c r="N110" s="228"/>
      <c r="O110" s="201"/>
      <c r="P110" s="203" t="s">
        <v>156</v>
      </c>
      <c r="Q110" s="226"/>
    </row>
    <row r="111" spans="1:17" x14ac:dyDescent="0.25">
      <c r="A111" s="201">
        <v>6</v>
      </c>
      <c r="B111" s="202">
        <v>153040193</v>
      </c>
      <c r="C111" s="203" t="s">
        <v>179</v>
      </c>
      <c r="D111" s="201" t="s">
        <v>40</v>
      </c>
      <c r="E111" s="203" t="s">
        <v>259</v>
      </c>
      <c r="F111" s="201"/>
      <c r="G111" s="205">
        <v>44259</v>
      </c>
      <c r="H111" s="203" t="s">
        <v>211</v>
      </c>
      <c r="I111" s="201"/>
      <c r="J111" s="201"/>
      <c r="K111" s="229"/>
      <c r="L111" s="228">
        <v>0</v>
      </c>
      <c r="M111" s="228"/>
      <c r="N111" s="228"/>
      <c r="O111" s="201"/>
      <c r="P111" s="203" t="s">
        <v>156</v>
      </c>
      <c r="Q111" s="226"/>
    </row>
    <row r="112" spans="1:17" x14ac:dyDescent="0.25">
      <c r="A112" s="201">
        <v>7</v>
      </c>
      <c r="B112" s="202">
        <v>153040175</v>
      </c>
      <c r="C112" s="203" t="s">
        <v>179</v>
      </c>
      <c r="D112" s="201" t="s">
        <v>40</v>
      </c>
      <c r="E112" s="203" t="s">
        <v>260</v>
      </c>
      <c r="F112" s="201"/>
      <c r="G112" s="204">
        <v>44259</v>
      </c>
      <c r="H112" s="203" t="s">
        <v>194</v>
      </c>
      <c r="I112" s="201"/>
      <c r="J112" s="201"/>
      <c r="K112" s="229"/>
      <c r="L112" s="228">
        <v>0</v>
      </c>
      <c r="M112" s="228"/>
      <c r="N112" s="228"/>
      <c r="O112" s="201"/>
      <c r="P112" s="203" t="s">
        <v>225</v>
      </c>
      <c r="Q112" s="226"/>
    </row>
    <row r="113" spans="1:17" x14ac:dyDescent="0.25">
      <c r="A113" s="201">
        <v>8</v>
      </c>
      <c r="B113" s="202">
        <v>153040176</v>
      </c>
      <c r="C113" s="203" t="s">
        <v>179</v>
      </c>
      <c r="D113" s="201" t="s">
        <v>40</v>
      </c>
      <c r="E113" s="203" t="s">
        <v>260</v>
      </c>
      <c r="F113" s="201"/>
      <c r="G113" s="204">
        <v>44259</v>
      </c>
      <c r="H113" s="203" t="s">
        <v>194</v>
      </c>
      <c r="I113" s="201"/>
      <c r="J113" s="201"/>
      <c r="K113" s="229"/>
      <c r="L113" s="228">
        <v>0</v>
      </c>
      <c r="M113" s="228"/>
      <c r="N113" s="228"/>
      <c r="O113" s="201"/>
      <c r="P113" s="203" t="s">
        <v>225</v>
      </c>
      <c r="Q113" s="226"/>
    </row>
    <row r="114" spans="1:17" x14ac:dyDescent="0.25">
      <c r="A114" s="201">
        <v>9</v>
      </c>
      <c r="B114" s="202">
        <v>153040177</v>
      </c>
      <c r="C114" s="203" t="s">
        <v>179</v>
      </c>
      <c r="D114" s="201" t="s">
        <v>40</v>
      </c>
      <c r="E114" s="203" t="s">
        <v>260</v>
      </c>
      <c r="F114" s="201"/>
      <c r="G114" s="204">
        <v>44259</v>
      </c>
      <c r="H114" s="203" t="s">
        <v>194</v>
      </c>
      <c r="I114" s="201"/>
      <c r="J114" s="201"/>
      <c r="K114" s="229"/>
      <c r="L114" s="228">
        <v>0</v>
      </c>
      <c r="M114" s="228"/>
      <c r="N114" s="228"/>
      <c r="O114" s="201"/>
      <c r="P114" s="203" t="s">
        <v>225</v>
      </c>
      <c r="Q114" s="226"/>
    </row>
    <row r="115" spans="1:17" x14ac:dyDescent="0.25">
      <c r="A115" s="201">
        <v>10</v>
      </c>
      <c r="B115" s="202">
        <v>153040189</v>
      </c>
      <c r="C115" s="203" t="s">
        <v>179</v>
      </c>
      <c r="D115" s="201" t="s">
        <v>40</v>
      </c>
      <c r="E115" s="203" t="s">
        <v>260</v>
      </c>
      <c r="F115" s="201"/>
      <c r="G115" s="204">
        <v>44259</v>
      </c>
      <c r="H115" s="203" t="s">
        <v>194</v>
      </c>
      <c r="I115" s="201"/>
      <c r="J115" s="201"/>
      <c r="K115" s="229"/>
      <c r="L115" s="228">
        <v>0</v>
      </c>
      <c r="M115" s="228"/>
      <c r="N115" s="228"/>
      <c r="O115" s="201"/>
      <c r="P115" s="203" t="s">
        <v>225</v>
      </c>
      <c r="Q115" s="226"/>
    </row>
    <row r="116" spans="1:17" x14ac:dyDescent="0.25">
      <c r="A116" s="201">
        <v>11</v>
      </c>
      <c r="B116" s="202">
        <v>153010017</v>
      </c>
      <c r="C116" s="203" t="s">
        <v>34</v>
      </c>
      <c r="D116" s="201" t="s">
        <v>40</v>
      </c>
      <c r="E116" s="203" t="s">
        <v>91</v>
      </c>
      <c r="F116" s="201"/>
      <c r="G116" s="204">
        <v>44259</v>
      </c>
      <c r="H116" s="203" t="s">
        <v>200</v>
      </c>
      <c r="I116" s="201"/>
      <c r="J116" s="201"/>
      <c r="K116" s="229"/>
      <c r="L116" s="228">
        <v>0</v>
      </c>
      <c r="M116" s="228"/>
      <c r="N116" s="228"/>
      <c r="O116" s="201"/>
      <c r="P116" s="203" t="s">
        <v>155</v>
      </c>
      <c r="Q116" s="226"/>
    </row>
    <row r="117" spans="1:17" x14ac:dyDescent="0.25">
      <c r="A117" s="201">
        <v>12</v>
      </c>
      <c r="B117" s="202">
        <v>153010090</v>
      </c>
      <c r="C117" s="203" t="s">
        <v>34</v>
      </c>
      <c r="D117" s="201" t="s">
        <v>40</v>
      </c>
      <c r="E117" s="203" t="s">
        <v>255</v>
      </c>
      <c r="F117" s="201"/>
      <c r="G117" s="204">
        <v>44259</v>
      </c>
      <c r="H117" s="203" t="s">
        <v>208</v>
      </c>
      <c r="I117" s="201"/>
      <c r="J117" s="201"/>
      <c r="K117" s="229"/>
      <c r="L117" s="228">
        <v>0</v>
      </c>
      <c r="M117" s="228"/>
      <c r="N117" s="228"/>
      <c r="O117" s="201"/>
      <c r="P117" s="203" t="s">
        <v>157</v>
      </c>
      <c r="Q117" s="226"/>
    </row>
    <row r="118" spans="1:17" x14ac:dyDescent="0.25">
      <c r="A118" s="201">
        <v>13</v>
      </c>
      <c r="B118" s="202">
        <v>153010091</v>
      </c>
      <c r="C118" s="203" t="s">
        <v>34</v>
      </c>
      <c r="D118" s="201" t="s">
        <v>40</v>
      </c>
      <c r="E118" s="203" t="s">
        <v>255</v>
      </c>
      <c r="F118" s="201"/>
      <c r="G118" s="204">
        <v>44259</v>
      </c>
      <c r="H118" s="203" t="s">
        <v>208</v>
      </c>
      <c r="I118" s="201"/>
      <c r="J118" s="201"/>
      <c r="K118" s="229"/>
      <c r="L118" s="228">
        <v>0</v>
      </c>
      <c r="M118" s="228"/>
      <c r="N118" s="228"/>
      <c r="O118" s="201"/>
      <c r="P118" s="203" t="s">
        <v>157</v>
      </c>
      <c r="Q118" s="226"/>
    </row>
    <row r="119" spans="1:17" x14ac:dyDescent="0.25">
      <c r="A119" s="201">
        <v>14</v>
      </c>
      <c r="B119" s="202">
        <v>153010092</v>
      </c>
      <c r="C119" s="203" t="s">
        <v>34</v>
      </c>
      <c r="D119" s="201" t="s">
        <v>40</v>
      </c>
      <c r="E119" s="203" t="s">
        <v>255</v>
      </c>
      <c r="F119" s="201"/>
      <c r="G119" s="204">
        <v>44259</v>
      </c>
      <c r="H119" s="203" t="s">
        <v>135</v>
      </c>
      <c r="I119" s="201"/>
      <c r="J119" s="201"/>
      <c r="K119" s="229"/>
      <c r="L119" s="228">
        <v>0</v>
      </c>
      <c r="M119" s="228"/>
      <c r="N119" s="228"/>
      <c r="O119" s="201"/>
      <c r="P119" s="203" t="s">
        <v>157</v>
      </c>
      <c r="Q119" s="226"/>
    </row>
    <row r="120" spans="1:17" x14ac:dyDescent="0.25">
      <c r="A120" s="201">
        <v>15</v>
      </c>
      <c r="B120" s="202">
        <v>153010099</v>
      </c>
      <c r="C120" s="203" t="s">
        <v>34</v>
      </c>
      <c r="D120" s="201" t="s">
        <v>40</v>
      </c>
      <c r="E120" s="203" t="s">
        <v>255</v>
      </c>
      <c r="F120" s="201"/>
      <c r="G120" s="204">
        <v>44259</v>
      </c>
      <c r="H120" s="203" t="s">
        <v>208</v>
      </c>
      <c r="I120" s="201"/>
      <c r="J120" s="201"/>
      <c r="K120" s="229"/>
      <c r="L120" s="228">
        <v>0</v>
      </c>
      <c r="M120" s="228"/>
      <c r="N120" s="228"/>
      <c r="O120" s="201"/>
      <c r="P120" s="203" t="s">
        <v>157</v>
      </c>
      <c r="Q120" s="226"/>
    </row>
    <row r="121" spans="1:17" x14ac:dyDescent="0.25">
      <c r="A121" s="201">
        <v>16</v>
      </c>
      <c r="B121" s="202">
        <v>153010100</v>
      </c>
      <c r="C121" s="203" t="s">
        <v>34</v>
      </c>
      <c r="D121" s="201" t="s">
        <v>40</v>
      </c>
      <c r="E121" s="203" t="s">
        <v>255</v>
      </c>
      <c r="F121" s="201"/>
      <c r="G121" s="204">
        <v>44259</v>
      </c>
      <c r="H121" s="203" t="s">
        <v>208</v>
      </c>
      <c r="I121" s="201"/>
      <c r="J121" s="201"/>
      <c r="K121" s="229"/>
      <c r="L121" s="228">
        <v>0</v>
      </c>
      <c r="M121" s="228"/>
      <c r="N121" s="228"/>
      <c r="O121" s="201"/>
      <c r="P121" s="203" t="s">
        <v>157</v>
      </c>
      <c r="Q121" s="226"/>
    </row>
    <row r="122" spans="1:17" x14ac:dyDescent="0.25">
      <c r="A122" s="201">
        <v>17</v>
      </c>
      <c r="B122" s="202">
        <v>153010101</v>
      </c>
      <c r="C122" s="203" t="s">
        <v>34</v>
      </c>
      <c r="D122" s="201" t="s">
        <v>40</v>
      </c>
      <c r="E122" s="203" t="s">
        <v>255</v>
      </c>
      <c r="F122" s="201"/>
      <c r="G122" s="204">
        <v>44259</v>
      </c>
      <c r="H122" s="203" t="s">
        <v>208</v>
      </c>
      <c r="I122" s="201"/>
      <c r="J122" s="201"/>
      <c r="K122" s="229"/>
      <c r="L122" s="228">
        <v>0</v>
      </c>
      <c r="M122" s="228"/>
      <c r="N122" s="228"/>
      <c r="O122" s="201"/>
      <c r="P122" s="203" t="s">
        <v>157</v>
      </c>
      <c r="Q122" s="226"/>
    </row>
    <row r="123" spans="1:17" x14ac:dyDescent="0.25">
      <c r="A123" s="201">
        <v>18</v>
      </c>
      <c r="B123" s="202">
        <v>153010102</v>
      </c>
      <c r="C123" s="203" t="s">
        <v>34</v>
      </c>
      <c r="D123" s="201" t="s">
        <v>40</v>
      </c>
      <c r="E123" s="203" t="s">
        <v>255</v>
      </c>
      <c r="F123" s="201"/>
      <c r="G123" s="204">
        <v>44259</v>
      </c>
      <c r="H123" s="203" t="s">
        <v>208</v>
      </c>
      <c r="I123" s="201"/>
      <c r="J123" s="201"/>
      <c r="K123" s="229"/>
      <c r="L123" s="228">
        <v>0</v>
      </c>
      <c r="M123" s="228"/>
      <c r="N123" s="228"/>
      <c r="O123" s="201"/>
      <c r="P123" s="203" t="s">
        <v>157</v>
      </c>
      <c r="Q123" s="226"/>
    </row>
    <row r="124" spans="1:17" x14ac:dyDescent="0.25">
      <c r="A124" s="201">
        <v>19</v>
      </c>
      <c r="B124" s="202">
        <v>153020017</v>
      </c>
      <c r="C124" s="203" t="s">
        <v>34</v>
      </c>
      <c r="D124" s="201" t="s">
        <v>40</v>
      </c>
      <c r="E124" s="203" t="s">
        <v>255</v>
      </c>
      <c r="F124" s="201"/>
      <c r="G124" s="204">
        <v>44259</v>
      </c>
      <c r="H124" s="203" t="s">
        <v>70</v>
      </c>
      <c r="I124" s="201"/>
      <c r="J124" s="201"/>
      <c r="K124" s="229"/>
      <c r="L124" s="228">
        <v>0</v>
      </c>
      <c r="M124" s="228"/>
      <c r="N124" s="228"/>
      <c r="O124" s="201"/>
      <c r="P124" s="203" t="s">
        <v>157</v>
      </c>
      <c r="Q124" s="226"/>
    </row>
    <row r="125" spans="1:17" x14ac:dyDescent="0.25">
      <c r="A125" s="201">
        <v>20</v>
      </c>
      <c r="B125" s="202">
        <v>193020092</v>
      </c>
      <c r="C125" s="203" t="s">
        <v>34</v>
      </c>
      <c r="D125" s="201" t="s">
        <v>40</v>
      </c>
      <c r="E125" s="203" t="s">
        <v>255</v>
      </c>
      <c r="F125" s="201"/>
      <c r="G125" s="205">
        <v>44259</v>
      </c>
      <c r="H125" s="203" t="s">
        <v>209</v>
      </c>
      <c r="I125" s="201"/>
      <c r="J125" s="201"/>
      <c r="K125" s="229" t="s">
        <v>223</v>
      </c>
      <c r="L125" s="228">
        <v>4840000</v>
      </c>
      <c r="M125" s="228"/>
      <c r="N125" s="228"/>
      <c r="O125" s="201"/>
      <c r="P125" s="203" t="s">
        <v>157</v>
      </c>
      <c r="Q125" s="226"/>
    </row>
    <row r="126" spans="1:17" x14ac:dyDescent="0.25">
      <c r="A126" s="201">
        <v>21</v>
      </c>
      <c r="B126" s="202">
        <v>153010065</v>
      </c>
      <c r="C126" s="203" t="s">
        <v>34</v>
      </c>
      <c r="D126" s="201" t="s">
        <v>40</v>
      </c>
      <c r="E126" s="203" t="s">
        <v>259</v>
      </c>
      <c r="F126" s="201"/>
      <c r="G126" s="205">
        <v>44259</v>
      </c>
      <c r="H126" s="203" t="s">
        <v>200</v>
      </c>
      <c r="I126" s="201"/>
      <c r="J126" s="201"/>
      <c r="K126" s="229"/>
      <c r="L126" s="228">
        <v>0</v>
      </c>
      <c r="M126" s="228"/>
      <c r="N126" s="228"/>
      <c r="O126" s="201"/>
      <c r="P126" s="203" t="s">
        <v>156</v>
      </c>
      <c r="Q126" s="226"/>
    </row>
    <row r="127" spans="1:17" x14ac:dyDescent="0.25">
      <c r="A127" s="201">
        <v>22</v>
      </c>
      <c r="B127" s="202">
        <v>193020091</v>
      </c>
      <c r="C127" s="203" t="s">
        <v>61</v>
      </c>
      <c r="D127" s="201" t="s">
        <v>40</v>
      </c>
      <c r="E127" s="203" t="s">
        <v>255</v>
      </c>
      <c r="F127" s="201"/>
      <c r="G127" s="205">
        <v>44259</v>
      </c>
      <c r="H127" s="203" t="s">
        <v>209</v>
      </c>
      <c r="I127" s="201"/>
      <c r="J127" s="201"/>
      <c r="K127" s="229" t="s">
        <v>223</v>
      </c>
      <c r="L127" s="228">
        <v>4840000</v>
      </c>
      <c r="M127" s="228"/>
      <c r="N127" s="228"/>
      <c r="O127" s="201"/>
      <c r="P127" s="203" t="s">
        <v>157</v>
      </c>
      <c r="Q127" s="226"/>
    </row>
    <row r="128" spans="1:17" x14ac:dyDescent="0.25">
      <c r="A128" s="201">
        <v>23</v>
      </c>
      <c r="B128" s="202">
        <v>153030005</v>
      </c>
      <c r="C128" s="203" t="s">
        <v>57</v>
      </c>
      <c r="D128" s="201" t="s">
        <v>40</v>
      </c>
      <c r="E128" s="203" t="s">
        <v>74</v>
      </c>
      <c r="F128" s="201"/>
      <c r="G128" s="204">
        <v>44259</v>
      </c>
      <c r="H128" s="203" t="s">
        <v>204</v>
      </c>
      <c r="I128" s="201"/>
      <c r="J128" s="201"/>
      <c r="K128" s="229"/>
      <c r="L128" s="228">
        <v>0</v>
      </c>
      <c r="M128" s="228"/>
      <c r="N128" s="228"/>
      <c r="O128" s="201"/>
      <c r="P128" s="203" t="s">
        <v>224</v>
      </c>
      <c r="Q128" s="226"/>
    </row>
    <row r="129" spans="1:17" x14ac:dyDescent="0.25">
      <c r="A129" s="201">
        <v>24</v>
      </c>
      <c r="B129" s="202">
        <v>173030028</v>
      </c>
      <c r="C129" s="203" t="s">
        <v>57</v>
      </c>
      <c r="D129" s="201" t="s">
        <v>40</v>
      </c>
      <c r="E129" s="203" t="s">
        <v>74</v>
      </c>
      <c r="F129" s="201"/>
      <c r="G129" s="204">
        <v>44259</v>
      </c>
      <c r="H129" s="203" t="s">
        <v>207</v>
      </c>
      <c r="I129" s="201"/>
      <c r="J129" s="201"/>
      <c r="K129" s="229" t="s">
        <v>222</v>
      </c>
      <c r="L129" s="228">
        <v>2783000</v>
      </c>
      <c r="M129" s="228"/>
      <c r="N129" s="228"/>
      <c r="O129" s="201"/>
      <c r="P129" s="203" t="s">
        <v>224</v>
      </c>
      <c r="Q129" s="226"/>
    </row>
    <row r="130" spans="1:17" x14ac:dyDescent="0.25">
      <c r="A130" s="201">
        <v>25</v>
      </c>
      <c r="B130" s="202">
        <v>183040213</v>
      </c>
      <c r="C130" s="203" t="s">
        <v>179</v>
      </c>
      <c r="D130" s="201" t="s">
        <v>40</v>
      </c>
      <c r="E130" s="203" t="s">
        <v>49</v>
      </c>
      <c r="F130" s="201"/>
      <c r="G130" s="204">
        <v>44266</v>
      </c>
      <c r="H130" s="203" t="s">
        <v>212</v>
      </c>
      <c r="I130" s="201"/>
      <c r="J130" s="201"/>
      <c r="K130" s="229" t="s">
        <v>223</v>
      </c>
      <c r="L130" s="228">
        <v>1661000</v>
      </c>
      <c r="M130" s="228"/>
      <c r="N130" s="228"/>
      <c r="O130" s="201"/>
      <c r="P130" s="203" t="s">
        <v>226</v>
      </c>
      <c r="Q130" s="226"/>
    </row>
    <row r="131" spans="1:17" x14ac:dyDescent="0.25">
      <c r="A131" s="201">
        <v>26</v>
      </c>
      <c r="B131" s="202">
        <v>153040381</v>
      </c>
      <c r="C131" s="203" t="s">
        <v>179</v>
      </c>
      <c r="D131" s="201" t="s">
        <v>40</v>
      </c>
      <c r="E131" s="203" t="s">
        <v>36</v>
      </c>
      <c r="F131" s="201"/>
      <c r="G131" s="204">
        <v>44266</v>
      </c>
      <c r="H131" s="203" t="s">
        <v>213</v>
      </c>
      <c r="I131" s="201"/>
      <c r="J131" s="201"/>
      <c r="K131" s="229"/>
      <c r="L131" s="228">
        <v>0</v>
      </c>
      <c r="M131" s="228"/>
      <c r="N131" s="228"/>
      <c r="O131" s="201"/>
      <c r="P131" s="203" t="s">
        <v>228</v>
      </c>
      <c r="Q131" s="226"/>
    </row>
    <row r="132" spans="1:17" x14ac:dyDescent="0.25">
      <c r="A132" s="201">
        <v>27</v>
      </c>
      <c r="B132" s="202">
        <v>153040386</v>
      </c>
      <c r="C132" s="203" t="s">
        <v>179</v>
      </c>
      <c r="D132" s="201" t="s">
        <v>40</v>
      </c>
      <c r="E132" s="203" t="s">
        <v>36</v>
      </c>
      <c r="F132" s="201"/>
      <c r="G132" s="204">
        <v>44266</v>
      </c>
      <c r="H132" s="203" t="s">
        <v>214</v>
      </c>
      <c r="I132" s="201"/>
      <c r="J132" s="201"/>
      <c r="K132" s="229"/>
      <c r="L132" s="228">
        <v>0</v>
      </c>
      <c r="M132" s="228"/>
      <c r="N132" s="228"/>
      <c r="O132" s="201"/>
      <c r="P132" s="203" t="s">
        <v>228</v>
      </c>
      <c r="Q132" s="226"/>
    </row>
    <row r="133" spans="1:17" x14ac:dyDescent="0.25">
      <c r="A133" s="201">
        <v>28</v>
      </c>
      <c r="B133" s="202">
        <v>153040387</v>
      </c>
      <c r="C133" s="203" t="s">
        <v>179</v>
      </c>
      <c r="D133" s="201" t="s">
        <v>40</v>
      </c>
      <c r="E133" s="203" t="s">
        <v>36</v>
      </c>
      <c r="F133" s="201"/>
      <c r="G133" s="204">
        <v>44266</v>
      </c>
      <c r="H133" s="203" t="s">
        <v>214</v>
      </c>
      <c r="I133" s="201"/>
      <c r="J133" s="201"/>
      <c r="K133" s="229"/>
      <c r="L133" s="228">
        <v>0</v>
      </c>
      <c r="M133" s="228"/>
      <c r="N133" s="228"/>
      <c r="O133" s="201"/>
      <c r="P133" s="203" t="s">
        <v>228</v>
      </c>
      <c r="Q133" s="226"/>
    </row>
    <row r="134" spans="1:17" x14ac:dyDescent="0.25">
      <c r="A134" s="201">
        <v>29</v>
      </c>
      <c r="B134" s="202">
        <v>153040413</v>
      </c>
      <c r="C134" s="203" t="s">
        <v>179</v>
      </c>
      <c r="D134" s="201" t="s">
        <v>40</v>
      </c>
      <c r="E134" s="203" t="s">
        <v>36</v>
      </c>
      <c r="F134" s="201"/>
      <c r="G134" s="204">
        <v>44266</v>
      </c>
      <c r="H134" s="203" t="s">
        <v>135</v>
      </c>
      <c r="I134" s="201"/>
      <c r="J134" s="201"/>
      <c r="K134" s="229"/>
      <c r="L134" s="228">
        <v>0</v>
      </c>
      <c r="M134" s="228"/>
      <c r="N134" s="228"/>
      <c r="O134" s="201"/>
      <c r="P134" s="203" t="s">
        <v>228</v>
      </c>
      <c r="Q134" s="226"/>
    </row>
    <row r="135" spans="1:17" x14ac:dyDescent="0.25">
      <c r="A135" s="201">
        <v>30</v>
      </c>
      <c r="B135" s="202">
        <v>153010130</v>
      </c>
      <c r="C135" s="203" t="s">
        <v>34</v>
      </c>
      <c r="D135" s="201" t="s">
        <v>40</v>
      </c>
      <c r="E135" s="203" t="s">
        <v>36</v>
      </c>
      <c r="F135" s="201"/>
      <c r="G135" s="204">
        <v>44266</v>
      </c>
      <c r="H135" s="203" t="s">
        <v>135</v>
      </c>
      <c r="I135" s="201"/>
      <c r="J135" s="201"/>
      <c r="K135" s="229"/>
      <c r="L135" s="228">
        <v>0</v>
      </c>
      <c r="M135" s="228"/>
      <c r="N135" s="228"/>
      <c r="O135" s="201"/>
      <c r="P135" s="203" t="s">
        <v>228</v>
      </c>
      <c r="Q135" s="226"/>
    </row>
    <row r="136" spans="1:17" x14ac:dyDescent="0.25">
      <c r="A136" s="201">
        <v>31</v>
      </c>
      <c r="B136" s="202">
        <v>153020020</v>
      </c>
      <c r="C136" s="203" t="s">
        <v>34</v>
      </c>
      <c r="D136" s="201" t="s">
        <v>40</v>
      </c>
      <c r="E136" s="203" t="s">
        <v>36</v>
      </c>
      <c r="F136" s="201"/>
      <c r="G136" s="204">
        <v>44266</v>
      </c>
      <c r="H136" s="203" t="s">
        <v>70</v>
      </c>
      <c r="I136" s="201"/>
      <c r="J136" s="201"/>
      <c r="K136" s="229"/>
      <c r="L136" s="228">
        <v>0</v>
      </c>
      <c r="M136" s="228"/>
      <c r="N136" s="228"/>
      <c r="O136" s="201"/>
      <c r="P136" s="203" t="s">
        <v>228</v>
      </c>
      <c r="Q136" s="226"/>
    </row>
    <row r="137" spans="1:17" x14ac:dyDescent="0.25">
      <c r="A137" s="201">
        <v>32</v>
      </c>
      <c r="B137" s="211">
        <v>153020023</v>
      </c>
      <c r="C137" s="203" t="s">
        <v>34</v>
      </c>
      <c r="D137" s="201" t="s">
        <v>40</v>
      </c>
      <c r="E137" s="203" t="s">
        <v>36</v>
      </c>
      <c r="F137" s="201"/>
      <c r="G137" s="204">
        <v>44266</v>
      </c>
      <c r="H137" s="203" t="s">
        <v>70</v>
      </c>
      <c r="I137" s="201"/>
      <c r="J137" s="201"/>
      <c r="K137" s="229"/>
      <c r="L137" s="228">
        <v>0</v>
      </c>
      <c r="M137" s="228"/>
      <c r="N137" s="228"/>
      <c r="O137" s="201"/>
      <c r="P137" s="203" t="s">
        <v>228</v>
      </c>
      <c r="Q137" s="226"/>
    </row>
    <row r="138" spans="1:17" x14ac:dyDescent="0.25">
      <c r="A138" s="201">
        <v>33</v>
      </c>
      <c r="B138" s="202">
        <v>153040457</v>
      </c>
      <c r="C138" s="203" t="s">
        <v>179</v>
      </c>
      <c r="D138" s="201" t="s">
        <v>40</v>
      </c>
      <c r="E138" s="203" t="s">
        <v>94</v>
      </c>
      <c r="F138" s="201"/>
      <c r="G138" s="204">
        <v>44267</v>
      </c>
      <c r="H138" s="203" t="s">
        <v>194</v>
      </c>
      <c r="I138" s="201"/>
      <c r="J138" s="201"/>
      <c r="K138" s="229"/>
      <c r="L138" s="228">
        <v>0</v>
      </c>
      <c r="M138" s="228"/>
      <c r="N138" s="228"/>
      <c r="O138" s="201"/>
      <c r="P138" s="203" t="s">
        <v>227</v>
      </c>
      <c r="Q138" s="226"/>
    </row>
    <row r="139" spans="1:17" x14ac:dyDescent="0.25">
      <c r="A139" s="201">
        <v>34</v>
      </c>
      <c r="B139" s="202">
        <v>153040500</v>
      </c>
      <c r="C139" s="203" t="s">
        <v>179</v>
      </c>
      <c r="D139" s="201" t="s">
        <v>40</v>
      </c>
      <c r="E139" s="203" t="s">
        <v>94</v>
      </c>
      <c r="F139" s="201"/>
      <c r="G139" s="204">
        <v>44267</v>
      </c>
      <c r="H139" s="203" t="s">
        <v>194</v>
      </c>
      <c r="I139" s="201"/>
      <c r="J139" s="201"/>
      <c r="K139" s="229"/>
      <c r="L139" s="228">
        <v>0</v>
      </c>
      <c r="M139" s="228"/>
      <c r="N139" s="228"/>
      <c r="O139" s="201"/>
      <c r="P139" s="203" t="s">
        <v>227</v>
      </c>
      <c r="Q139" s="226"/>
    </row>
    <row r="140" spans="1:17" x14ac:dyDescent="0.25">
      <c r="A140" s="201">
        <v>35</v>
      </c>
      <c r="B140" s="202">
        <v>153040503</v>
      </c>
      <c r="C140" s="203" t="s">
        <v>179</v>
      </c>
      <c r="D140" s="201" t="s">
        <v>40</v>
      </c>
      <c r="E140" s="203" t="s">
        <v>94</v>
      </c>
      <c r="F140" s="201"/>
      <c r="G140" s="204">
        <v>44267</v>
      </c>
      <c r="H140" s="203" t="s">
        <v>194</v>
      </c>
      <c r="I140" s="201"/>
      <c r="J140" s="201"/>
      <c r="K140" s="229"/>
      <c r="L140" s="228">
        <v>0</v>
      </c>
      <c r="M140" s="228"/>
      <c r="N140" s="228"/>
      <c r="O140" s="201"/>
      <c r="P140" s="203" t="s">
        <v>227</v>
      </c>
      <c r="Q140" s="226"/>
    </row>
    <row r="141" spans="1:17" x14ac:dyDescent="0.25">
      <c r="A141" s="201">
        <v>36</v>
      </c>
      <c r="B141" s="202">
        <v>153040158</v>
      </c>
      <c r="C141" s="203" t="s">
        <v>179</v>
      </c>
      <c r="D141" s="201" t="s">
        <v>40</v>
      </c>
      <c r="E141" s="203" t="s">
        <v>97</v>
      </c>
      <c r="F141" s="201"/>
      <c r="G141" s="204">
        <v>44267</v>
      </c>
      <c r="H141" s="203" t="s">
        <v>203</v>
      </c>
      <c r="I141" s="201"/>
      <c r="J141" s="201"/>
      <c r="K141" s="229"/>
      <c r="L141" s="228">
        <v>0</v>
      </c>
      <c r="M141" s="228"/>
      <c r="N141" s="228"/>
      <c r="O141" s="201"/>
      <c r="P141" s="203" t="s">
        <v>176</v>
      </c>
      <c r="Q141" s="226"/>
    </row>
    <row r="142" spans="1:17" x14ac:dyDescent="0.25">
      <c r="A142" s="201">
        <v>37</v>
      </c>
      <c r="B142" s="202">
        <v>153010161</v>
      </c>
      <c r="C142" s="203" t="s">
        <v>34</v>
      </c>
      <c r="D142" s="201" t="s">
        <v>40</v>
      </c>
      <c r="E142" s="203" t="s">
        <v>94</v>
      </c>
      <c r="F142" s="201"/>
      <c r="G142" s="204">
        <v>44267</v>
      </c>
      <c r="H142" s="203" t="s">
        <v>135</v>
      </c>
      <c r="I142" s="201"/>
      <c r="J142" s="201"/>
      <c r="K142" s="229"/>
      <c r="L142" s="228">
        <v>0</v>
      </c>
      <c r="M142" s="228"/>
      <c r="N142" s="228"/>
      <c r="O142" s="201"/>
      <c r="P142" s="203" t="s">
        <v>227</v>
      </c>
      <c r="Q142" s="226"/>
    </row>
    <row r="143" spans="1:17" x14ac:dyDescent="0.25">
      <c r="A143" s="201">
        <v>38</v>
      </c>
      <c r="B143" s="202">
        <v>153010057</v>
      </c>
      <c r="C143" s="203" t="s">
        <v>34</v>
      </c>
      <c r="D143" s="201" t="s">
        <v>40</v>
      </c>
      <c r="E143" s="203" t="s">
        <v>97</v>
      </c>
      <c r="F143" s="201"/>
      <c r="G143" s="204">
        <v>44267</v>
      </c>
      <c r="H143" s="203" t="s">
        <v>135</v>
      </c>
      <c r="I143" s="201"/>
      <c r="J143" s="201"/>
      <c r="K143" s="229"/>
      <c r="L143" s="228">
        <v>0</v>
      </c>
      <c r="M143" s="228"/>
      <c r="N143" s="228"/>
      <c r="O143" s="201"/>
      <c r="P143" s="203" t="s">
        <v>176</v>
      </c>
      <c r="Q143" s="226"/>
    </row>
    <row r="144" spans="1:17" x14ac:dyDescent="0.25">
      <c r="A144" s="201">
        <v>39</v>
      </c>
      <c r="B144" s="202">
        <v>193010201</v>
      </c>
      <c r="C144" s="203" t="s">
        <v>34</v>
      </c>
      <c r="D144" s="201" t="s">
        <v>40</v>
      </c>
      <c r="E144" s="203" t="s">
        <v>97</v>
      </c>
      <c r="F144" s="201"/>
      <c r="G144" s="204">
        <v>44267</v>
      </c>
      <c r="H144" s="203" t="s">
        <v>200</v>
      </c>
      <c r="I144" s="201"/>
      <c r="J144" s="201"/>
      <c r="K144" s="229"/>
      <c r="L144" s="228">
        <v>0</v>
      </c>
      <c r="M144" s="228"/>
      <c r="N144" s="228"/>
      <c r="O144" s="201"/>
      <c r="P144" s="203" t="s">
        <v>176</v>
      </c>
      <c r="Q144" s="226"/>
    </row>
    <row r="145" spans="1:17" x14ac:dyDescent="0.25">
      <c r="A145" s="201">
        <v>40</v>
      </c>
      <c r="B145" s="202">
        <v>153040579</v>
      </c>
      <c r="C145" s="203" t="s">
        <v>179</v>
      </c>
      <c r="D145" s="201" t="s">
        <v>40</v>
      </c>
      <c r="E145" s="203" t="s">
        <v>261</v>
      </c>
      <c r="F145" s="201"/>
      <c r="G145" s="204">
        <v>44271</v>
      </c>
      <c r="H145" s="203" t="s">
        <v>210</v>
      </c>
      <c r="I145" s="201"/>
      <c r="J145" s="201"/>
      <c r="K145" s="229"/>
      <c r="L145" s="228">
        <v>0</v>
      </c>
      <c r="M145" s="228"/>
      <c r="N145" s="228"/>
      <c r="O145" s="201"/>
      <c r="P145" s="203" t="s">
        <v>229</v>
      </c>
      <c r="Q145" s="226"/>
    </row>
    <row r="146" spans="1:17" x14ac:dyDescent="0.25">
      <c r="A146" s="201">
        <v>41</v>
      </c>
      <c r="B146" s="202">
        <v>153040580</v>
      </c>
      <c r="C146" s="203" t="s">
        <v>179</v>
      </c>
      <c r="D146" s="201" t="s">
        <v>40</v>
      </c>
      <c r="E146" s="203" t="s">
        <v>261</v>
      </c>
      <c r="F146" s="201"/>
      <c r="G146" s="204">
        <v>44271</v>
      </c>
      <c r="H146" s="203" t="s">
        <v>205</v>
      </c>
      <c r="I146" s="201"/>
      <c r="J146" s="201"/>
      <c r="K146" s="229"/>
      <c r="L146" s="228">
        <v>0</v>
      </c>
      <c r="M146" s="228"/>
      <c r="N146" s="228"/>
      <c r="O146" s="201"/>
      <c r="P146" s="203" t="s">
        <v>229</v>
      </c>
      <c r="Q146" s="226"/>
    </row>
    <row r="147" spans="1:17" x14ac:dyDescent="0.25">
      <c r="A147" s="201">
        <v>42</v>
      </c>
      <c r="B147" s="202">
        <v>153040586</v>
      </c>
      <c r="C147" s="203" t="s">
        <v>179</v>
      </c>
      <c r="D147" s="201" t="s">
        <v>40</v>
      </c>
      <c r="E147" s="203" t="s">
        <v>261</v>
      </c>
      <c r="F147" s="201"/>
      <c r="G147" s="204">
        <v>44271</v>
      </c>
      <c r="H147" s="203" t="s">
        <v>210</v>
      </c>
      <c r="I147" s="201"/>
      <c r="J147" s="201"/>
      <c r="K147" s="229"/>
      <c r="L147" s="228">
        <v>0</v>
      </c>
      <c r="M147" s="228"/>
      <c r="N147" s="228"/>
      <c r="O147" s="201"/>
      <c r="P147" s="203" t="s">
        <v>229</v>
      </c>
      <c r="Q147" s="226"/>
    </row>
    <row r="148" spans="1:17" x14ac:dyDescent="0.25">
      <c r="A148" s="201">
        <v>43</v>
      </c>
      <c r="B148" s="202">
        <v>170673</v>
      </c>
      <c r="C148" s="203" t="s">
        <v>33</v>
      </c>
      <c r="D148" s="201" t="s">
        <v>40</v>
      </c>
      <c r="E148" s="203" t="s">
        <v>91</v>
      </c>
      <c r="F148" s="201"/>
      <c r="G148" s="204">
        <v>44279</v>
      </c>
      <c r="H148" s="203" t="s">
        <v>105</v>
      </c>
      <c r="I148" s="201"/>
      <c r="J148" s="201"/>
      <c r="K148" s="229" t="s">
        <v>145</v>
      </c>
      <c r="L148" s="228">
        <v>12980000</v>
      </c>
      <c r="M148" s="228"/>
      <c r="N148" s="228"/>
      <c r="O148" s="201"/>
      <c r="P148" s="203" t="s">
        <v>164</v>
      </c>
      <c r="Q148" s="226"/>
    </row>
    <row r="149" spans="1:17" x14ac:dyDescent="0.25">
      <c r="A149" s="201">
        <v>44</v>
      </c>
      <c r="B149" s="202">
        <v>193040317</v>
      </c>
      <c r="C149" s="203" t="s">
        <v>179</v>
      </c>
      <c r="D149" s="201" t="s">
        <v>40</v>
      </c>
      <c r="E149" s="203" t="s">
        <v>36</v>
      </c>
      <c r="F149" s="201"/>
      <c r="G149" s="204">
        <v>44280</v>
      </c>
      <c r="H149" s="203" t="s">
        <v>194</v>
      </c>
      <c r="I149" s="201"/>
      <c r="J149" s="201"/>
      <c r="K149" s="229"/>
      <c r="L149" s="228">
        <v>0</v>
      </c>
      <c r="M149" s="228"/>
      <c r="N149" s="228"/>
      <c r="O149" s="201"/>
      <c r="P149" s="203" t="s">
        <v>160</v>
      </c>
      <c r="Q149" s="226"/>
    </row>
    <row r="150" spans="1:17" x14ac:dyDescent="0.25">
      <c r="A150" s="201">
        <v>45</v>
      </c>
      <c r="B150" s="202">
        <v>153020021</v>
      </c>
      <c r="C150" s="203" t="s">
        <v>34</v>
      </c>
      <c r="D150" s="201" t="s">
        <v>40</v>
      </c>
      <c r="E150" s="203" t="s">
        <v>36</v>
      </c>
      <c r="F150" s="201"/>
      <c r="G150" s="204">
        <v>44280</v>
      </c>
      <c r="H150" s="203" t="s">
        <v>202</v>
      </c>
      <c r="I150" s="201"/>
      <c r="J150" s="201"/>
      <c r="K150" s="229"/>
      <c r="L150" s="228">
        <v>0</v>
      </c>
      <c r="M150" s="228"/>
      <c r="N150" s="228"/>
      <c r="O150" s="201"/>
      <c r="P150" s="203" t="s">
        <v>160</v>
      </c>
      <c r="Q150" s="226"/>
    </row>
    <row r="151" spans="1:17" x14ac:dyDescent="0.25">
      <c r="A151" s="201">
        <v>46</v>
      </c>
      <c r="B151" s="202">
        <v>153030011</v>
      </c>
      <c r="C151" s="203" t="s">
        <v>57</v>
      </c>
      <c r="D151" s="201" t="s">
        <v>40</v>
      </c>
      <c r="E151" s="203" t="s">
        <v>36</v>
      </c>
      <c r="F151" s="201"/>
      <c r="G151" s="204">
        <v>44280</v>
      </c>
      <c r="H151" s="203" t="s">
        <v>43</v>
      </c>
      <c r="I151" s="201"/>
      <c r="J151" s="201"/>
      <c r="K151" s="229"/>
      <c r="L151" s="228">
        <v>0</v>
      </c>
      <c r="M151" s="228"/>
      <c r="N151" s="228"/>
      <c r="O151" s="201"/>
      <c r="P151" s="203" t="s">
        <v>160</v>
      </c>
      <c r="Q151" s="226"/>
    </row>
    <row r="152" spans="1:17" x14ac:dyDescent="0.25">
      <c r="A152" s="201">
        <v>47</v>
      </c>
      <c r="B152" s="202">
        <v>153030012</v>
      </c>
      <c r="C152" s="203" t="s">
        <v>57</v>
      </c>
      <c r="D152" s="201" t="s">
        <v>40</v>
      </c>
      <c r="E152" s="203" t="s">
        <v>36</v>
      </c>
      <c r="F152" s="201"/>
      <c r="G152" s="204">
        <v>44280</v>
      </c>
      <c r="H152" s="203" t="s">
        <v>43</v>
      </c>
      <c r="I152" s="201"/>
      <c r="J152" s="201"/>
      <c r="K152" s="229"/>
      <c r="L152" s="228">
        <v>0</v>
      </c>
      <c r="M152" s="228"/>
      <c r="N152" s="228"/>
      <c r="O152" s="201"/>
      <c r="P152" s="203" t="s">
        <v>160</v>
      </c>
      <c r="Q152" s="226"/>
    </row>
    <row r="153" spans="1:17" x14ac:dyDescent="0.25">
      <c r="A153" s="201">
        <v>48</v>
      </c>
      <c r="B153" s="202">
        <v>193010211</v>
      </c>
      <c r="C153" s="203" t="s">
        <v>34</v>
      </c>
      <c r="D153" s="201" t="s">
        <v>40</v>
      </c>
      <c r="E153" s="203" t="s">
        <v>187</v>
      </c>
      <c r="F153" s="201"/>
      <c r="G153" s="204">
        <v>44286</v>
      </c>
      <c r="H153" s="203" t="s">
        <v>128</v>
      </c>
      <c r="I153" s="201"/>
      <c r="J153" s="201"/>
      <c r="K153" s="229"/>
      <c r="L153" s="228">
        <v>0</v>
      </c>
      <c r="M153" s="228"/>
      <c r="N153" s="228"/>
      <c r="O153" s="201"/>
      <c r="P153" s="203" t="s">
        <v>230</v>
      </c>
      <c r="Q153" s="226"/>
    </row>
    <row r="154" spans="1:17" x14ac:dyDescent="0.25">
      <c r="A154" s="201">
        <v>49</v>
      </c>
      <c r="B154" s="202">
        <v>193010213</v>
      </c>
      <c r="C154" s="203" t="s">
        <v>34</v>
      </c>
      <c r="D154" s="201" t="s">
        <v>40</v>
      </c>
      <c r="E154" s="203" t="s">
        <v>187</v>
      </c>
      <c r="F154" s="201"/>
      <c r="G154" s="204">
        <v>44286</v>
      </c>
      <c r="H154" s="203" t="s">
        <v>196</v>
      </c>
      <c r="I154" s="201"/>
      <c r="J154" s="201"/>
      <c r="K154" s="229"/>
      <c r="L154" s="228">
        <v>0</v>
      </c>
      <c r="M154" s="228"/>
      <c r="N154" s="228"/>
      <c r="O154" s="201"/>
      <c r="P154" s="203" t="s">
        <v>230</v>
      </c>
      <c r="Q154" s="226"/>
    </row>
    <row r="155" spans="1:17" x14ac:dyDescent="0.25">
      <c r="A155" s="201">
        <v>50</v>
      </c>
      <c r="B155" s="206">
        <v>153040313</v>
      </c>
      <c r="C155" s="201" t="s">
        <v>62</v>
      </c>
      <c r="D155" s="201" t="s">
        <v>40</v>
      </c>
      <c r="E155" s="201" t="s">
        <v>42</v>
      </c>
      <c r="F155" s="201"/>
      <c r="G155" s="207">
        <v>44291</v>
      </c>
      <c r="H155" s="201" t="s">
        <v>63</v>
      </c>
      <c r="I155" s="201"/>
      <c r="J155" s="201"/>
      <c r="K155" s="201"/>
      <c r="L155" s="228">
        <v>0</v>
      </c>
      <c r="M155" s="228"/>
      <c r="N155" s="228"/>
      <c r="O155" s="201"/>
      <c r="P155" s="201" t="s">
        <v>356</v>
      </c>
      <c r="Q155" s="226"/>
    </row>
    <row r="156" spans="1:17" x14ac:dyDescent="0.25">
      <c r="A156" s="201">
        <v>51</v>
      </c>
      <c r="B156" s="206">
        <v>153040314</v>
      </c>
      <c r="C156" s="201" t="s">
        <v>62</v>
      </c>
      <c r="D156" s="201" t="s">
        <v>40</v>
      </c>
      <c r="E156" s="201" t="s">
        <v>42</v>
      </c>
      <c r="F156" s="201"/>
      <c r="G156" s="207">
        <v>44291</v>
      </c>
      <c r="H156" s="201" t="s">
        <v>63</v>
      </c>
      <c r="I156" s="201"/>
      <c r="J156" s="201"/>
      <c r="K156" s="201"/>
      <c r="L156" s="228">
        <v>0</v>
      </c>
      <c r="M156" s="228"/>
      <c r="N156" s="228"/>
      <c r="O156" s="201"/>
      <c r="P156" s="201" t="s">
        <v>356</v>
      </c>
      <c r="Q156" s="226"/>
    </row>
    <row r="157" spans="1:17" x14ac:dyDescent="0.25">
      <c r="A157" s="201">
        <v>52</v>
      </c>
      <c r="B157" s="206">
        <v>153040208</v>
      </c>
      <c r="C157" s="201" t="s">
        <v>62</v>
      </c>
      <c r="D157" s="201" t="s">
        <v>40</v>
      </c>
      <c r="E157" s="201" t="s">
        <v>74</v>
      </c>
      <c r="F157" s="201"/>
      <c r="G157" s="207">
        <v>44293</v>
      </c>
      <c r="H157" s="201" t="s">
        <v>35</v>
      </c>
      <c r="I157" s="201"/>
      <c r="J157" s="201"/>
      <c r="K157" s="201"/>
      <c r="L157" s="228">
        <v>0</v>
      </c>
      <c r="M157" s="228"/>
      <c r="N157" s="228"/>
      <c r="O157" s="201"/>
      <c r="P157" s="201" t="s">
        <v>420</v>
      </c>
      <c r="Q157" s="226"/>
    </row>
    <row r="158" spans="1:17" x14ac:dyDescent="0.25">
      <c r="A158" s="201">
        <v>53</v>
      </c>
      <c r="B158" s="206">
        <v>153040218</v>
      </c>
      <c r="C158" s="201" t="s">
        <v>62</v>
      </c>
      <c r="D158" s="201" t="s">
        <v>40</v>
      </c>
      <c r="E158" s="201" t="s">
        <v>74</v>
      </c>
      <c r="F158" s="201"/>
      <c r="G158" s="207">
        <v>44293</v>
      </c>
      <c r="H158" s="201" t="s">
        <v>56</v>
      </c>
      <c r="I158" s="201"/>
      <c r="J158" s="201"/>
      <c r="K158" s="201"/>
      <c r="L158" s="228">
        <v>0</v>
      </c>
      <c r="M158" s="228"/>
      <c r="N158" s="228"/>
      <c r="O158" s="201"/>
      <c r="P158" s="201" t="s">
        <v>420</v>
      </c>
      <c r="Q158" s="226"/>
    </row>
    <row r="159" spans="1:17" x14ac:dyDescent="0.25">
      <c r="A159" s="201">
        <v>54</v>
      </c>
      <c r="B159" s="206">
        <v>153040219</v>
      </c>
      <c r="C159" s="201" t="s">
        <v>62</v>
      </c>
      <c r="D159" s="201" t="s">
        <v>40</v>
      </c>
      <c r="E159" s="201" t="s">
        <v>74</v>
      </c>
      <c r="F159" s="201"/>
      <c r="G159" s="207">
        <v>44293</v>
      </c>
      <c r="H159" s="201" t="s">
        <v>56</v>
      </c>
      <c r="I159" s="201"/>
      <c r="J159" s="201"/>
      <c r="K159" s="201"/>
      <c r="L159" s="228">
        <v>0</v>
      </c>
      <c r="M159" s="228"/>
      <c r="N159" s="228"/>
      <c r="O159" s="201"/>
      <c r="P159" s="201" t="s">
        <v>420</v>
      </c>
      <c r="Q159" s="226"/>
    </row>
    <row r="160" spans="1:17" x14ac:dyDescent="0.25">
      <c r="A160" s="201">
        <v>55</v>
      </c>
      <c r="B160" s="206">
        <v>153040207</v>
      </c>
      <c r="C160" s="201" t="s">
        <v>73</v>
      </c>
      <c r="D160" s="201" t="s">
        <v>40</v>
      </c>
      <c r="E160" s="201" t="s">
        <v>74</v>
      </c>
      <c r="F160" s="201"/>
      <c r="G160" s="207">
        <v>44293</v>
      </c>
      <c r="H160" s="201" t="s">
        <v>35</v>
      </c>
      <c r="I160" s="201"/>
      <c r="J160" s="201"/>
      <c r="K160" s="201"/>
      <c r="L160" s="228">
        <v>0</v>
      </c>
      <c r="M160" s="228"/>
      <c r="N160" s="228"/>
      <c r="O160" s="201"/>
      <c r="P160" s="201" t="s">
        <v>421</v>
      </c>
      <c r="Q160" s="226"/>
    </row>
    <row r="161" spans="1:17" x14ac:dyDescent="0.25">
      <c r="A161" s="201">
        <v>56</v>
      </c>
      <c r="B161" s="202">
        <v>153040333</v>
      </c>
      <c r="C161" s="203" t="s">
        <v>179</v>
      </c>
      <c r="D161" s="201" t="s">
        <v>40</v>
      </c>
      <c r="E161" s="203" t="s">
        <v>189</v>
      </c>
      <c r="F161" s="201"/>
      <c r="G161" s="204">
        <v>44294</v>
      </c>
      <c r="H161" s="203" t="s">
        <v>205</v>
      </c>
      <c r="I161" s="201"/>
      <c r="J161" s="201"/>
      <c r="K161" s="229"/>
      <c r="L161" s="228">
        <v>0</v>
      </c>
      <c r="M161" s="228"/>
      <c r="N161" s="228"/>
      <c r="O161" s="201"/>
      <c r="P161" s="203" t="s">
        <v>231</v>
      </c>
      <c r="Q161" s="226"/>
    </row>
    <row r="162" spans="1:17" x14ac:dyDescent="0.25">
      <c r="A162" s="201">
        <v>57</v>
      </c>
      <c r="B162" s="202">
        <v>153040340</v>
      </c>
      <c r="C162" s="203" t="s">
        <v>179</v>
      </c>
      <c r="D162" s="201" t="s">
        <v>40</v>
      </c>
      <c r="E162" s="203" t="s">
        <v>190</v>
      </c>
      <c r="F162" s="201"/>
      <c r="G162" s="204">
        <v>44294</v>
      </c>
      <c r="H162" s="203" t="s">
        <v>194</v>
      </c>
      <c r="I162" s="201"/>
      <c r="J162" s="201"/>
      <c r="K162" s="229"/>
      <c r="L162" s="228">
        <v>0</v>
      </c>
      <c r="M162" s="228"/>
      <c r="N162" s="228"/>
      <c r="O162" s="201"/>
      <c r="P162" s="203" t="s">
        <v>232</v>
      </c>
      <c r="Q162" s="226"/>
    </row>
    <row r="163" spans="1:17" x14ac:dyDescent="0.25">
      <c r="A163" s="201">
        <v>58</v>
      </c>
      <c r="B163" s="202">
        <v>153010120</v>
      </c>
      <c r="C163" s="203" t="s">
        <v>34</v>
      </c>
      <c r="D163" s="201" t="s">
        <v>40</v>
      </c>
      <c r="E163" s="203" t="s">
        <v>188</v>
      </c>
      <c r="F163" s="201"/>
      <c r="G163" s="204">
        <v>44294</v>
      </c>
      <c r="H163" s="203" t="s">
        <v>200</v>
      </c>
      <c r="I163" s="201"/>
      <c r="J163" s="201"/>
      <c r="K163" s="229"/>
      <c r="L163" s="228">
        <v>0</v>
      </c>
      <c r="M163" s="228"/>
      <c r="N163" s="228"/>
      <c r="O163" s="201"/>
      <c r="P163" s="203" t="s">
        <v>231</v>
      </c>
      <c r="Q163" s="226"/>
    </row>
    <row r="164" spans="1:17" x14ac:dyDescent="0.25">
      <c r="A164" s="201">
        <v>59</v>
      </c>
      <c r="B164" s="206">
        <v>173040064</v>
      </c>
      <c r="C164" s="201" t="s">
        <v>73</v>
      </c>
      <c r="D164" s="201" t="s">
        <v>40</v>
      </c>
      <c r="E164" s="201" t="s">
        <v>67</v>
      </c>
      <c r="F164" s="201"/>
      <c r="G164" s="207">
        <v>44295</v>
      </c>
      <c r="H164" s="201"/>
      <c r="I164" s="201"/>
      <c r="J164" s="201"/>
      <c r="K164" s="201">
        <v>2017</v>
      </c>
      <c r="L164" s="228">
        <v>1628000</v>
      </c>
      <c r="M164" s="228"/>
      <c r="N164" s="228"/>
      <c r="O164" s="201"/>
      <c r="P164" s="201" t="s">
        <v>369</v>
      </c>
      <c r="Q164" s="226"/>
    </row>
    <row r="165" spans="1:17" x14ac:dyDescent="0.25">
      <c r="A165" s="201">
        <v>60</v>
      </c>
      <c r="B165" s="206">
        <v>193010189</v>
      </c>
      <c r="C165" s="201" t="s">
        <v>34</v>
      </c>
      <c r="D165" s="201" t="s">
        <v>40</v>
      </c>
      <c r="E165" s="201" t="s">
        <v>67</v>
      </c>
      <c r="F165" s="201"/>
      <c r="G165" s="207">
        <v>44295</v>
      </c>
      <c r="H165" s="201" t="s">
        <v>70</v>
      </c>
      <c r="I165" s="201"/>
      <c r="J165" s="201"/>
      <c r="K165" s="201">
        <v>2019</v>
      </c>
      <c r="L165" s="228">
        <v>3069000</v>
      </c>
      <c r="M165" s="228"/>
      <c r="N165" s="228"/>
      <c r="O165" s="201"/>
      <c r="P165" s="201" t="s">
        <v>352</v>
      </c>
      <c r="Q165" s="226"/>
    </row>
    <row r="166" spans="1:17" x14ac:dyDescent="0.25">
      <c r="A166" s="201">
        <v>61</v>
      </c>
      <c r="B166" s="206">
        <v>193010217</v>
      </c>
      <c r="C166" s="201" t="s">
        <v>61</v>
      </c>
      <c r="D166" s="201" t="s">
        <v>40</v>
      </c>
      <c r="E166" s="201" t="s">
        <v>67</v>
      </c>
      <c r="F166" s="201"/>
      <c r="G166" s="207">
        <v>44295</v>
      </c>
      <c r="H166" s="201" t="s">
        <v>71</v>
      </c>
      <c r="I166" s="201"/>
      <c r="J166" s="201"/>
      <c r="K166" s="201"/>
      <c r="L166" s="228">
        <v>0</v>
      </c>
      <c r="M166" s="228"/>
      <c r="N166" s="228"/>
      <c r="O166" s="201"/>
      <c r="P166" s="201" t="s">
        <v>353</v>
      </c>
      <c r="Q166" s="226"/>
    </row>
    <row r="167" spans="1:17" x14ac:dyDescent="0.25">
      <c r="A167" s="201">
        <v>62</v>
      </c>
      <c r="B167" s="206">
        <v>153010117</v>
      </c>
      <c r="C167" s="201" t="s">
        <v>34</v>
      </c>
      <c r="D167" s="201" t="s">
        <v>40</v>
      </c>
      <c r="E167" s="201" t="s">
        <v>66</v>
      </c>
      <c r="F167" s="201"/>
      <c r="G167" s="207">
        <v>44308</v>
      </c>
      <c r="H167" s="201" t="s">
        <v>56</v>
      </c>
      <c r="I167" s="201"/>
      <c r="J167" s="201"/>
      <c r="K167" s="201"/>
      <c r="L167" s="228">
        <v>0</v>
      </c>
      <c r="M167" s="228"/>
      <c r="N167" s="228"/>
      <c r="O167" s="201"/>
      <c r="P167" s="201" t="s">
        <v>354</v>
      </c>
      <c r="Q167" s="226"/>
    </row>
    <row r="168" spans="1:17" x14ac:dyDescent="0.25">
      <c r="A168" s="201">
        <v>63</v>
      </c>
      <c r="B168" s="202">
        <v>153040581</v>
      </c>
      <c r="C168" s="203" t="s">
        <v>179</v>
      </c>
      <c r="D168" s="201" t="s">
        <v>40</v>
      </c>
      <c r="E168" s="203" t="s">
        <v>261</v>
      </c>
      <c r="F168" s="201"/>
      <c r="G168" s="204">
        <v>44312</v>
      </c>
      <c r="H168" s="203" t="s">
        <v>195</v>
      </c>
      <c r="I168" s="201"/>
      <c r="J168" s="201"/>
      <c r="K168" s="229"/>
      <c r="L168" s="228">
        <v>0</v>
      </c>
      <c r="M168" s="228"/>
      <c r="N168" s="228"/>
      <c r="O168" s="201"/>
      <c r="P168" s="203" t="s">
        <v>233</v>
      </c>
      <c r="Q168" s="226"/>
    </row>
    <row r="169" spans="1:17" x14ac:dyDescent="0.25">
      <c r="A169" s="201">
        <v>64</v>
      </c>
      <c r="B169" s="202">
        <v>153040582</v>
      </c>
      <c r="C169" s="203" t="s">
        <v>179</v>
      </c>
      <c r="D169" s="201" t="s">
        <v>40</v>
      </c>
      <c r="E169" s="203" t="s">
        <v>261</v>
      </c>
      <c r="F169" s="201"/>
      <c r="G169" s="204">
        <v>44312</v>
      </c>
      <c r="H169" s="203" t="s">
        <v>63</v>
      </c>
      <c r="I169" s="201"/>
      <c r="J169" s="201"/>
      <c r="K169" s="229"/>
      <c r="L169" s="228">
        <v>0</v>
      </c>
      <c r="M169" s="228"/>
      <c r="N169" s="228"/>
      <c r="O169" s="201"/>
      <c r="P169" s="203" t="s">
        <v>233</v>
      </c>
      <c r="Q169" s="226"/>
    </row>
    <row r="170" spans="1:17" x14ac:dyDescent="0.25">
      <c r="A170" s="201">
        <v>65</v>
      </c>
      <c r="B170" s="202">
        <v>153010184</v>
      </c>
      <c r="C170" s="203" t="s">
        <v>34</v>
      </c>
      <c r="D170" s="201" t="s">
        <v>40</v>
      </c>
      <c r="E170" s="203" t="s">
        <v>258</v>
      </c>
      <c r="F170" s="201"/>
      <c r="G170" s="204">
        <v>44348</v>
      </c>
      <c r="H170" s="203" t="s">
        <v>56</v>
      </c>
      <c r="I170" s="201"/>
      <c r="J170" s="201"/>
      <c r="K170" s="229"/>
      <c r="L170" s="228">
        <v>0</v>
      </c>
      <c r="M170" s="228"/>
      <c r="N170" s="228"/>
      <c r="O170" s="201"/>
      <c r="P170" s="203" t="s">
        <v>234</v>
      </c>
      <c r="Q170" s="226"/>
    </row>
    <row r="171" spans="1:17" x14ac:dyDescent="0.25">
      <c r="A171" s="201">
        <v>66</v>
      </c>
      <c r="B171" s="202">
        <v>153010173</v>
      </c>
      <c r="C171" s="203" t="s">
        <v>34</v>
      </c>
      <c r="D171" s="201" t="s">
        <v>40</v>
      </c>
      <c r="E171" s="203" t="s">
        <v>94</v>
      </c>
      <c r="F171" s="201"/>
      <c r="G171" s="204">
        <v>44357</v>
      </c>
      <c r="H171" s="203" t="s">
        <v>215</v>
      </c>
      <c r="I171" s="201"/>
      <c r="J171" s="201"/>
      <c r="K171" s="229"/>
      <c r="L171" s="228">
        <v>0</v>
      </c>
      <c r="M171" s="228"/>
      <c r="N171" s="228"/>
      <c r="O171" s="201"/>
      <c r="P171" s="203" t="s">
        <v>235</v>
      </c>
      <c r="Q171" s="226"/>
    </row>
    <row r="172" spans="1:17" x14ac:dyDescent="0.25">
      <c r="A172" s="201">
        <v>67</v>
      </c>
      <c r="B172" s="202">
        <v>153030006</v>
      </c>
      <c r="C172" s="203" t="s">
        <v>34</v>
      </c>
      <c r="D172" s="201" t="s">
        <v>40</v>
      </c>
      <c r="E172" s="203" t="s">
        <v>42</v>
      </c>
      <c r="F172" s="201"/>
      <c r="G172" s="207">
        <v>44364</v>
      </c>
      <c r="H172" s="203" t="s">
        <v>43</v>
      </c>
      <c r="I172" s="201"/>
      <c r="J172" s="201"/>
      <c r="K172" s="201"/>
      <c r="L172" s="228">
        <v>0</v>
      </c>
      <c r="M172" s="228"/>
      <c r="N172" s="228"/>
      <c r="O172" s="201"/>
      <c r="P172" s="201" t="s">
        <v>241</v>
      </c>
      <c r="Q172" s="226"/>
    </row>
    <row r="173" spans="1:17" x14ac:dyDescent="0.25">
      <c r="A173" s="201">
        <v>68</v>
      </c>
      <c r="B173" s="202">
        <v>153030007</v>
      </c>
      <c r="C173" s="203" t="s">
        <v>34</v>
      </c>
      <c r="D173" s="201" t="s">
        <v>40</v>
      </c>
      <c r="E173" s="203" t="s">
        <v>42</v>
      </c>
      <c r="F173" s="201"/>
      <c r="G173" s="207">
        <v>44364</v>
      </c>
      <c r="H173" s="203" t="s">
        <v>43</v>
      </c>
      <c r="I173" s="201"/>
      <c r="J173" s="201"/>
      <c r="K173" s="201"/>
      <c r="L173" s="228">
        <v>0</v>
      </c>
      <c r="M173" s="228"/>
      <c r="N173" s="228"/>
      <c r="O173" s="201"/>
      <c r="P173" s="201" t="s">
        <v>241</v>
      </c>
      <c r="Q173" s="226"/>
    </row>
    <row r="174" spans="1:17" x14ac:dyDescent="0.25">
      <c r="A174" s="201">
        <v>69</v>
      </c>
      <c r="B174" s="202">
        <v>173030011</v>
      </c>
      <c r="C174" s="203" t="s">
        <v>57</v>
      </c>
      <c r="D174" s="201" t="s">
        <v>40</v>
      </c>
      <c r="E174" s="203" t="s">
        <v>42</v>
      </c>
      <c r="F174" s="201"/>
      <c r="G174" s="207">
        <v>44364</v>
      </c>
      <c r="H174" s="201"/>
      <c r="I174" s="201"/>
      <c r="J174" s="201"/>
      <c r="K174" s="201">
        <v>2017</v>
      </c>
      <c r="L174" s="228">
        <v>3520000</v>
      </c>
      <c r="M174" s="228"/>
      <c r="N174" s="228"/>
      <c r="O174" s="201"/>
      <c r="P174" s="201" t="s">
        <v>241</v>
      </c>
      <c r="Q174" s="226"/>
    </row>
    <row r="175" spans="1:17" x14ac:dyDescent="0.25">
      <c r="A175" s="201">
        <v>70</v>
      </c>
      <c r="B175" s="202">
        <v>173030012</v>
      </c>
      <c r="C175" s="203" t="s">
        <v>57</v>
      </c>
      <c r="D175" s="201" t="s">
        <v>40</v>
      </c>
      <c r="E175" s="203" t="s">
        <v>42</v>
      </c>
      <c r="F175" s="201"/>
      <c r="G175" s="207">
        <v>44364</v>
      </c>
      <c r="H175" s="201"/>
      <c r="I175" s="201"/>
      <c r="J175" s="201"/>
      <c r="K175" s="201">
        <v>2017</v>
      </c>
      <c r="L175" s="228">
        <v>3520000</v>
      </c>
      <c r="M175" s="228"/>
      <c r="N175" s="228"/>
      <c r="O175" s="201"/>
      <c r="P175" s="201" t="s">
        <v>241</v>
      </c>
      <c r="Q175" s="226"/>
    </row>
    <row r="176" spans="1:17" x14ac:dyDescent="0.25">
      <c r="A176" s="201">
        <v>71</v>
      </c>
      <c r="B176" s="202">
        <v>173030033</v>
      </c>
      <c r="C176" s="203" t="s">
        <v>57</v>
      </c>
      <c r="D176" s="201" t="s">
        <v>40</v>
      </c>
      <c r="E176" s="203" t="s">
        <v>42</v>
      </c>
      <c r="F176" s="201"/>
      <c r="G176" s="207">
        <v>44364</v>
      </c>
      <c r="H176" s="201"/>
      <c r="I176" s="201"/>
      <c r="J176" s="201"/>
      <c r="K176" s="201">
        <v>2017</v>
      </c>
      <c r="L176" s="228">
        <v>2783000</v>
      </c>
      <c r="M176" s="228"/>
      <c r="N176" s="228"/>
      <c r="O176" s="201"/>
      <c r="P176" s="201" t="s">
        <v>241</v>
      </c>
      <c r="Q176" s="226"/>
    </row>
    <row r="177" spans="1:17" x14ac:dyDescent="0.25">
      <c r="A177" s="201">
        <v>72</v>
      </c>
      <c r="B177" s="202">
        <v>173030034</v>
      </c>
      <c r="C177" s="203" t="s">
        <v>57</v>
      </c>
      <c r="D177" s="201" t="s">
        <v>40</v>
      </c>
      <c r="E177" s="203" t="s">
        <v>42</v>
      </c>
      <c r="F177" s="201"/>
      <c r="G177" s="207">
        <v>44364</v>
      </c>
      <c r="H177" s="201"/>
      <c r="I177" s="201"/>
      <c r="J177" s="201"/>
      <c r="K177" s="201">
        <v>2017</v>
      </c>
      <c r="L177" s="228">
        <v>2783000</v>
      </c>
      <c r="M177" s="228"/>
      <c r="N177" s="228"/>
      <c r="O177" s="201"/>
      <c r="P177" s="201" t="s">
        <v>241</v>
      </c>
      <c r="Q177" s="226"/>
    </row>
    <row r="178" spans="1:17" x14ac:dyDescent="0.25">
      <c r="A178" s="201">
        <v>73</v>
      </c>
      <c r="B178" s="202">
        <v>153040248</v>
      </c>
      <c r="C178" s="203" t="s">
        <v>179</v>
      </c>
      <c r="D178" s="201" t="s">
        <v>40</v>
      </c>
      <c r="E178" s="203" t="s">
        <v>253</v>
      </c>
      <c r="F178" s="201"/>
      <c r="G178" s="207">
        <v>44397</v>
      </c>
      <c r="H178" s="203" t="s">
        <v>216</v>
      </c>
      <c r="I178" s="201"/>
      <c r="J178" s="201"/>
      <c r="K178" s="201"/>
      <c r="L178" s="228">
        <v>0</v>
      </c>
      <c r="M178" s="228"/>
      <c r="N178" s="228"/>
      <c r="O178" s="201"/>
      <c r="P178" s="201" t="s">
        <v>237</v>
      </c>
      <c r="Q178" s="226"/>
    </row>
    <row r="179" spans="1:17" x14ac:dyDescent="0.25">
      <c r="A179" s="201">
        <v>74</v>
      </c>
      <c r="B179" s="202">
        <v>153040249</v>
      </c>
      <c r="C179" s="203" t="s">
        <v>179</v>
      </c>
      <c r="D179" s="201" t="s">
        <v>40</v>
      </c>
      <c r="E179" s="203" t="s">
        <v>253</v>
      </c>
      <c r="F179" s="201"/>
      <c r="G179" s="207">
        <v>44397</v>
      </c>
      <c r="H179" s="203" t="s">
        <v>194</v>
      </c>
      <c r="I179" s="201"/>
      <c r="J179" s="201"/>
      <c r="K179" s="201"/>
      <c r="L179" s="228">
        <v>0</v>
      </c>
      <c r="M179" s="228"/>
      <c r="N179" s="228"/>
      <c r="O179" s="201"/>
      <c r="P179" s="201" t="s">
        <v>237</v>
      </c>
      <c r="Q179" s="226"/>
    </row>
    <row r="180" spans="1:17" x14ac:dyDescent="0.25">
      <c r="A180" s="201">
        <v>75</v>
      </c>
      <c r="B180" s="202">
        <v>153040343</v>
      </c>
      <c r="C180" s="203" t="s">
        <v>179</v>
      </c>
      <c r="D180" s="201" t="s">
        <v>40</v>
      </c>
      <c r="E180" s="203" t="s">
        <v>253</v>
      </c>
      <c r="F180" s="201"/>
      <c r="G180" s="207">
        <v>44397</v>
      </c>
      <c r="H180" s="203" t="s">
        <v>194</v>
      </c>
      <c r="I180" s="201"/>
      <c r="J180" s="201"/>
      <c r="K180" s="201"/>
      <c r="L180" s="228">
        <v>0</v>
      </c>
      <c r="M180" s="228"/>
      <c r="N180" s="228"/>
      <c r="O180" s="201"/>
      <c r="P180" s="201" t="s">
        <v>237</v>
      </c>
      <c r="Q180" s="226"/>
    </row>
    <row r="181" spans="1:17" x14ac:dyDescent="0.25">
      <c r="A181" s="201">
        <v>76</v>
      </c>
      <c r="B181" s="202">
        <v>153020028</v>
      </c>
      <c r="C181" s="203" t="s">
        <v>34</v>
      </c>
      <c r="D181" s="201" t="s">
        <v>40</v>
      </c>
      <c r="E181" s="203" t="s">
        <v>254</v>
      </c>
      <c r="F181" s="201"/>
      <c r="G181" s="204">
        <v>44399</v>
      </c>
      <c r="H181" s="203" t="s">
        <v>202</v>
      </c>
      <c r="I181" s="201"/>
      <c r="J181" s="201"/>
      <c r="K181" s="229"/>
      <c r="L181" s="228">
        <v>0</v>
      </c>
      <c r="M181" s="228"/>
      <c r="N181" s="228"/>
      <c r="O181" s="201"/>
      <c r="P181" s="203" t="s">
        <v>238</v>
      </c>
      <c r="Q181" s="226"/>
    </row>
    <row r="182" spans="1:17" x14ac:dyDescent="0.25">
      <c r="A182" s="201">
        <v>77</v>
      </c>
      <c r="B182" s="202">
        <v>153040049</v>
      </c>
      <c r="C182" s="203" t="s">
        <v>179</v>
      </c>
      <c r="D182" s="201" t="s">
        <v>40</v>
      </c>
      <c r="E182" s="203" t="s">
        <v>91</v>
      </c>
      <c r="F182" s="201"/>
      <c r="G182" s="204">
        <v>44400</v>
      </c>
      <c r="H182" s="203" t="s">
        <v>194</v>
      </c>
      <c r="I182" s="201"/>
      <c r="J182" s="201"/>
      <c r="K182" s="229"/>
      <c r="L182" s="228">
        <v>0</v>
      </c>
      <c r="M182" s="228"/>
      <c r="N182" s="228"/>
      <c r="O182" s="201"/>
      <c r="P182" s="203" t="s">
        <v>239</v>
      </c>
      <c r="Q182" s="226"/>
    </row>
    <row r="183" spans="1:17" x14ac:dyDescent="0.25">
      <c r="A183" s="201">
        <v>78</v>
      </c>
      <c r="B183" s="202">
        <v>153010156</v>
      </c>
      <c r="C183" s="203" t="s">
        <v>34</v>
      </c>
      <c r="D183" s="201" t="s">
        <v>40</v>
      </c>
      <c r="E183" s="203" t="s">
        <v>94</v>
      </c>
      <c r="F183" s="201"/>
      <c r="G183" s="204">
        <v>44400</v>
      </c>
      <c r="H183" s="203" t="s">
        <v>200</v>
      </c>
      <c r="I183" s="201"/>
      <c r="J183" s="201"/>
      <c r="K183" s="229"/>
      <c r="L183" s="228">
        <v>0</v>
      </c>
      <c r="M183" s="228"/>
      <c r="N183" s="228"/>
      <c r="O183" s="201"/>
      <c r="P183" s="203" t="s">
        <v>240</v>
      </c>
      <c r="Q183" s="226"/>
    </row>
    <row r="184" spans="1:17" x14ac:dyDescent="0.25">
      <c r="A184" s="201">
        <v>79</v>
      </c>
      <c r="B184" s="202">
        <v>153010158</v>
      </c>
      <c r="C184" s="203" t="s">
        <v>34</v>
      </c>
      <c r="D184" s="201" t="s">
        <v>40</v>
      </c>
      <c r="E184" s="203" t="s">
        <v>94</v>
      </c>
      <c r="F184" s="201"/>
      <c r="G184" s="204">
        <v>44400</v>
      </c>
      <c r="H184" s="203" t="s">
        <v>200</v>
      </c>
      <c r="I184" s="201"/>
      <c r="J184" s="201"/>
      <c r="K184" s="229"/>
      <c r="L184" s="228">
        <v>0</v>
      </c>
      <c r="M184" s="228"/>
      <c r="N184" s="228"/>
      <c r="O184" s="201"/>
      <c r="P184" s="203" t="s">
        <v>240</v>
      </c>
      <c r="Q184" s="226"/>
    </row>
    <row r="185" spans="1:17" x14ac:dyDescent="0.25">
      <c r="A185" s="201">
        <v>80</v>
      </c>
      <c r="B185" s="202">
        <v>153050003</v>
      </c>
      <c r="C185" s="203" t="s">
        <v>181</v>
      </c>
      <c r="D185" s="201" t="s">
        <v>40</v>
      </c>
      <c r="E185" s="203" t="s">
        <v>91</v>
      </c>
      <c r="F185" s="201"/>
      <c r="G185" s="204">
        <v>44400</v>
      </c>
      <c r="H185" s="203" t="s">
        <v>217</v>
      </c>
      <c r="I185" s="201"/>
      <c r="J185" s="201"/>
      <c r="K185" s="229"/>
      <c r="L185" s="228">
        <v>0</v>
      </c>
      <c r="M185" s="228"/>
      <c r="N185" s="228"/>
      <c r="O185" s="201"/>
      <c r="P185" s="203" t="s">
        <v>239</v>
      </c>
      <c r="Q185" s="226"/>
    </row>
    <row r="186" spans="1:17" x14ac:dyDescent="0.25">
      <c r="A186" s="201">
        <v>81</v>
      </c>
      <c r="B186" s="202">
        <v>153040046</v>
      </c>
      <c r="C186" s="203" t="s">
        <v>179</v>
      </c>
      <c r="D186" s="201" t="s">
        <v>40</v>
      </c>
      <c r="E186" s="203" t="s">
        <v>91</v>
      </c>
      <c r="F186" s="201"/>
      <c r="G186" s="207">
        <v>44476</v>
      </c>
      <c r="H186" s="201" t="s">
        <v>205</v>
      </c>
      <c r="I186" s="201"/>
      <c r="J186" s="201"/>
      <c r="K186" s="201"/>
      <c r="L186" s="228">
        <v>0</v>
      </c>
      <c r="M186" s="228"/>
      <c r="N186" s="228"/>
      <c r="O186" s="201"/>
      <c r="P186" s="201" t="s">
        <v>242</v>
      </c>
      <c r="Q186" s="226"/>
    </row>
    <row r="187" spans="1:17" x14ac:dyDescent="0.25">
      <c r="A187" s="201">
        <v>82</v>
      </c>
      <c r="B187" s="202">
        <v>153010019</v>
      </c>
      <c r="C187" s="203" t="s">
        <v>34</v>
      </c>
      <c r="D187" s="201" t="s">
        <v>40</v>
      </c>
      <c r="E187" s="203" t="s">
        <v>91</v>
      </c>
      <c r="F187" s="201"/>
      <c r="G187" s="207">
        <v>44476</v>
      </c>
      <c r="H187" s="201" t="s">
        <v>215</v>
      </c>
      <c r="I187" s="201"/>
      <c r="J187" s="201"/>
      <c r="K187" s="201"/>
      <c r="L187" s="228">
        <v>0</v>
      </c>
      <c r="M187" s="228"/>
      <c r="N187" s="228"/>
      <c r="O187" s="201"/>
      <c r="P187" s="201" t="s">
        <v>242</v>
      </c>
      <c r="Q187" s="226"/>
    </row>
    <row r="188" spans="1:17" x14ac:dyDescent="0.25">
      <c r="A188" s="201">
        <v>83</v>
      </c>
      <c r="B188" s="202">
        <v>173030023</v>
      </c>
      <c r="C188" s="203" t="s">
        <v>57</v>
      </c>
      <c r="D188" s="201" t="s">
        <v>40</v>
      </c>
      <c r="E188" s="203" t="s">
        <v>91</v>
      </c>
      <c r="F188" s="201"/>
      <c r="G188" s="207">
        <v>44476</v>
      </c>
      <c r="H188" s="201"/>
      <c r="I188" s="201"/>
      <c r="J188" s="201"/>
      <c r="K188" s="201"/>
      <c r="L188" s="228">
        <v>2783000</v>
      </c>
      <c r="M188" s="228"/>
      <c r="N188" s="228"/>
      <c r="O188" s="201"/>
      <c r="P188" s="201" t="s">
        <v>242</v>
      </c>
      <c r="Q188" s="226"/>
    </row>
    <row r="189" spans="1:17" x14ac:dyDescent="0.25">
      <c r="A189" s="201">
        <v>84</v>
      </c>
      <c r="B189" s="202">
        <v>153040511</v>
      </c>
      <c r="C189" s="203" t="s">
        <v>179</v>
      </c>
      <c r="D189" s="201" t="s">
        <v>40</v>
      </c>
      <c r="E189" s="203" t="s">
        <v>94</v>
      </c>
      <c r="F189" s="201"/>
      <c r="G189" s="207">
        <v>44483</v>
      </c>
      <c r="H189" s="201" t="s">
        <v>194</v>
      </c>
      <c r="I189" s="201"/>
      <c r="J189" s="201"/>
      <c r="K189" s="201"/>
      <c r="L189" s="228">
        <v>0</v>
      </c>
      <c r="M189" s="228"/>
      <c r="N189" s="228"/>
      <c r="O189" s="201"/>
      <c r="P189" s="201" t="s">
        <v>243</v>
      </c>
      <c r="Q189" s="226"/>
    </row>
    <row r="190" spans="1:17" x14ac:dyDescent="0.25">
      <c r="A190" s="201">
        <v>85</v>
      </c>
      <c r="B190" s="202">
        <v>183040180</v>
      </c>
      <c r="C190" s="203" t="s">
        <v>179</v>
      </c>
      <c r="D190" s="201" t="s">
        <v>40</v>
      </c>
      <c r="E190" s="203" t="s">
        <v>94</v>
      </c>
      <c r="F190" s="201"/>
      <c r="G190" s="207">
        <v>44483</v>
      </c>
      <c r="H190" s="201" t="s">
        <v>218</v>
      </c>
      <c r="I190" s="201"/>
      <c r="J190" s="201"/>
      <c r="K190" s="201">
        <v>2018</v>
      </c>
      <c r="L190" s="228">
        <v>1661000</v>
      </c>
      <c r="M190" s="228"/>
      <c r="N190" s="228"/>
      <c r="O190" s="201"/>
      <c r="P190" s="201" t="s">
        <v>243</v>
      </c>
      <c r="Q190" s="226"/>
    </row>
    <row r="191" spans="1:17" x14ac:dyDescent="0.25">
      <c r="A191" s="201">
        <v>86</v>
      </c>
      <c r="B191" s="202">
        <v>153040347</v>
      </c>
      <c r="C191" s="203" t="s">
        <v>179</v>
      </c>
      <c r="D191" s="201" t="s">
        <v>40</v>
      </c>
      <c r="E191" s="203" t="s">
        <v>253</v>
      </c>
      <c r="F191" s="201"/>
      <c r="G191" s="207">
        <v>44485</v>
      </c>
      <c r="H191" s="201" t="s">
        <v>56</v>
      </c>
      <c r="I191" s="201"/>
      <c r="J191" s="201"/>
      <c r="K191" s="201"/>
      <c r="L191" s="228">
        <v>0</v>
      </c>
      <c r="M191" s="228"/>
      <c r="N191" s="228"/>
      <c r="O191" s="201"/>
      <c r="P191" s="201" t="s">
        <v>244</v>
      </c>
      <c r="Q191" s="226"/>
    </row>
    <row r="192" spans="1:17" x14ac:dyDescent="0.25">
      <c r="A192" s="201">
        <v>87</v>
      </c>
      <c r="B192" s="202">
        <v>173010169</v>
      </c>
      <c r="C192" s="203" t="s">
        <v>34</v>
      </c>
      <c r="D192" s="201" t="s">
        <v>40</v>
      </c>
      <c r="E192" s="203" t="s">
        <v>253</v>
      </c>
      <c r="F192" s="201"/>
      <c r="G192" s="207">
        <v>44485</v>
      </c>
      <c r="H192" s="201" t="s">
        <v>56</v>
      </c>
      <c r="I192" s="201"/>
      <c r="J192" s="201"/>
      <c r="K192" s="201">
        <v>2017</v>
      </c>
      <c r="L192" s="228">
        <v>2530000</v>
      </c>
      <c r="M192" s="228"/>
      <c r="N192" s="228"/>
      <c r="O192" s="201"/>
      <c r="P192" s="201" t="s">
        <v>244</v>
      </c>
      <c r="Q192" s="226"/>
    </row>
    <row r="193" spans="1:17" x14ac:dyDescent="0.25">
      <c r="A193" s="201">
        <v>88</v>
      </c>
      <c r="B193" s="202">
        <v>183040164</v>
      </c>
      <c r="C193" s="203" t="s">
        <v>179</v>
      </c>
      <c r="D193" s="201" t="s">
        <v>40</v>
      </c>
      <c r="E193" s="203" t="s">
        <v>260</v>
      </c>
      <c r="F193" s="201"/>
      <c r="G193" s="207">
        <v>44490</v>
      </c>
      <c r="H193" s="201" t="s">
        <v>56</v>
      </c>
      <c r="I193" s="201"/>
      <c r="J193" s="201"/>
      <c r="K193" s="201">
        <v>2018</v>
      </c>
      <c r="L193" s="228">
        <v>1628000</v>
      </c>
      <c r="M193" s="228"/>
      <c r="N193" s="228"/>
      <c r="O193" s="201"/>
      <c r="P193" s="201" t="s">
        <v>425</v>
      </c>
      <c r="Q193" s="226"/>
    </row>
    <row r="194" spans="1:17" x14ac:dyDescent="0.25">
      <c r="A194" s="201">
        <v>89</v>
      </c>
      <c r="B194" s="202">
        <v>193010221</v>
      </c>
      <c r="C194" s="203" t="s">
        <v>34</v>
      </c>
      <c r="D194" s="201" t="s">
        <v>40</v>
      </c>
      <c r="E194" s="203" t="s">
        <v>67</v>
      </c>
      <c r="F194" s="201"/>
      <c r="G194" s="207">
        <v>44504</v>
      </c>
      <c r="H194" s="203" t="s">
        <v>196</v>
      </c>
      <c r="I194" s="201"/>
      <c r="J194" s="201"/>
      <c r="K194" s="201"/>
      <c r="L194" s="228">
        <v>0</v>
      </c>
      <c r="M194" s="228"/>
      <c r="N194" s="228"/>
      <c r="O194" s="201"/>
      <c r="P194" s="201" t="s">
        <v>246</v>
      </c>
      <c r="Q194" s="226"/>
    </row>
    <row r="195" spans="1:17" x14ac:dyDescent="0.25">
      <c r="A195" s="201">
        <v>90</v>
      </c>
      <c r="B195" s="202">
        <v>153040054</v>
      </c>
      <c r="C195" s="203" t="s">
        <v>179</v>
      </c>
      <c r="D195" s="201" t="s">
        <v>40</v>
      </c>
      <c r="E195" s="203" t="s">
        <v>192</v>
      </c>
      <c r="F195" s="201"/>
      <c r="G195" s="207">
        <v>44518</v>
      </c>
      <c r="H195" s="201" t="s">
        <v>219</v>
      </c>
      <c r="I195" s="201"/>
      <c r="J195" s="201"/>
      <c r="K195" s="201"/>
      <c r="L195" s="228">
        <v>0</v>
      </c>
      <c r="M195" s="228"/>
      <c r="N195" s="228"/>
      <c r="O195" s="201"/>
      <c r="P195" s="201" t="s">
        <v>247</v>
      </c>
      <c r="Q195" s="226"/>
    </row>
    <row r="196" spans="1:17" x14ac:dyDescent="0.25">
      <c r="A196" s="201">
        <v>91</v>
      </c>
      <c r="B196" s="202">
        <v>153040214</v>
      </c>
      <c r="C196" s="203" t="s">
        <v>179</v>
      </c>
      <c r="D196" s="201" t="s">
        <v>40</v>
      </c>
      <c r="E196" s="203" t="s">
        <v>74</v>
      </c>
      <c r="F196" s="201"/>
      <c r="G196" s="207">
        <v>44525</v>
      </c>
      <c r="H196" s="201" t="s">
        <v>194</v>
      </c>
      <c r="I196" s="201"/>
      <c r="J196" s="201"/>
      <c r="K196" s="201"/>
      <c r="L196" s="228">
        <v>0</v>
      </c>
      <c r="M196" s="228"/>
      <c r="N196" s="228"/>
      <c r="O196" s="201"/>
      <c r="P196" s="201" t="s">
        <v>248</v>
      </c>
      <c r="Q196" s="226"/>
    </row>
    <row r="197" spans="1:17" x14ac:dyDescent="0.25">
      <c r="A197" s="201">
        <v>92</v>
      </c>
      <c r="B197" s="202">
        <v>153040215</v>
      </c>
      <c r="C197" s="203" t="s">
        <v>179</v>
      </c>
      <c r="D197" s="201" t="s">
        <v>40</v>
      </c>
      <c r="E197" s="203" t="s">
        <v>74</v>
      </c>
      <c r="F197" s="201"/>
      <c r="G197" s="207">
        <v>44525</v>
      </c>
      <c r="H197" s="201" t="s">
        <v>194</v>
      </c>
      <c r="I197" s="201"/>
      <c r="J197" s="201"/>
      <c r="K197" s="201"/>
      <c r="L197" s="228">
        <v>0</v>
      </c>
      <c r="M197" s="228"/>
      <c r="N197" s="228"/>
      <c r="O197" s="201"/>
      <c r="P197" s="201" t="s">
        <v>248</v>
      </c>
      <c r="Q197" s="226"/>
    </row>
    <row r="198" spans="1:17" x14ac:dyDescent="0.25">
      <c r="A198" s="201">
        <v>93</v>
      </c>
      <c r="B198" s="202">
        <v>173040088</v>
      </c>
      <c r="C198" s="203" t="s">
        <v>179</v>
      </c>
      <c r="D198" s="201" t="s">
        <v>40</v>
      </c>
      <c r="E198" s="203" t="s">
        <v>74</v>
      </c>
      <c r="F198" s="201"/>
      <c r="G198" s="207">
        <v>44525</v>
      </c>
      <c r="H198" s="201" t="s">
        <v>218</v>
      </c>
      <c r="I198" s="201"/>
      <c r="J198" s="201"/>
      <c r="K198" s="201">
        <v>2017</v>
      </c>
      <c r="L198" s="228">
        <v>1628000</v>
      </c>
      <c r="M198" s="228"/>
      <c r="N198" s="228"/>
      <c r="O198" s="201"/>
      <c r="P198" s="201" t="s">
        <v>248</v>
      </c>
      <c r="Q198" s="226"/>
    </row>
    <row r="199" spans="1:17" x14ac:dyDescent="0.25">
      <c r="A199" s="201">
        <v>94</v>
      </c>
      <c r="B199" s="202">
        <v>153040259</v>
      </c>
      <c r="C199" s="203" t="s">
        <v>179</v>
      </c>
      <c r="D199" s="201" t="s">
        <v>40</v>
      </c>
      <c r="E199" s="203" t="s">
        <v>255</v>
      </c>
      <c r="F199" s="201"/>
      <c r="G199" s="207">
        <v>44525</v>
      </c>
      <c r="H199" s="201" t="s">
        <v>216</v>
      </c>
      <c r="I199" s="201"/>
      <c r="J199" s="201"/>
      <c r="K199" s="201"/>
      <c r="L199" s="228">
        <v>0</v>
      </c>
      <c r="M199" s="228"/>
      <c r="N199" s="228"/>
      <c r="O199" s="201"/>
      <c r="P199" s="201" t="s">
        <v>249</v>
      </c>
      <c r="Q199" s="226"/>
    </row>
    <row r="200" spans="1:17" x14ac:dyDescent="0.25">
      <c r="A200" s="201">
        <v>95</v>
      </c>
      <c r="B200" s="202">
        <v>153040264</v>
      </c>
      <c r="C200" s="203" t="s">
        <v>179</v>
      </c>
      <c r="D200" s="201" t="s">
        <v>40</v>
      </c>
      <c r="E200" s="203" t="s">
        <v>255</v>
      </c>
      <c r="F200" s="201"/>
      <c r="G200" s="207">
        <v>44525</v>
      </c>
      <c r="H200" s="201" t="s">
        <v>220</v>
      </c>
      <c r="I200" s="201"/>
      <c r="J200" s="201"/>
      <c r="K200" s="201"/>
      <c r="L200" s="228">
        <v>0</v>
      </c>
      <c r="M200" s="228"/>
      <c r="N200" s="228"/>
      <c r="O200" s="201"/>
      <c r="P200" s="201" t="s">
        <v>249</v>
      </c>
      <c r="Q200" s="226"/>
    </row>
    <row r="201" spans="1:17" x14ac:dyDescent="0.25">
      <c r="A201" s="201">
        <v>96</v>
      </c>
      <c r="B201" s="202">
        <v>153040293</v>
      </c>
      <c r="C201" s="203" t="s">
        <v>179</v>
      </c>
      <c r="D201" s="201" t="s">
        <v>40</v>
      </c>
      <c r="E201" s="203" t="s">
        <v>255</v>
      </c>
      <c r="F201" s="201"/>
      <c r="G201" s="207">
        <v>44525</v>
      </c>
      <c r="H201" s="201" t="s">
        <v>198</v>
      </c>
      <c r="I201" s="201"/>
      <c r="J201" s="201"/>
      <c r="K201" s="201"/>
      <c r="L201" s="228">
        <v>0</v>
      </c>
      <c r="M201" s="228"/>
      <c r="N201" s="228"/>
      <c r="O201" s="201"/>
      <c r="P201" s="201" t="s">
        <v>249</v>
      </c>
      <c r="Q201" s="226"/>
    </row>
    <row r="202" spans="1:17" x14ac:dyDescent="0.25">
      <c r="A202" s="201">
        <v>97</v>
      </c>
      <c r="B202" s="202">
        <v>153010066</v>
      </c>
      <c r="C202" s="203" t="s">
        <v>34</v>
      </c>
      <c r="D202" s="201" t="s">
        <v>40</v>
      </c>
      <c r="E202" s="203" t="s">
        <v>74</v>
      </c>
      <c r="F202" s="201"/>
      <c r="G202" s="207">
        <v>44525</v>
      </c>
      <c r="H202" s="201" t="s">
        <v>56</v>
      </c>
      <c r="I202" s="201"/>
      <c r="J202" s="201"/>
      <c r="K202" s="201"/>
      <c r="L202" s="228">
        <v>0</v>
      </c>
      <c r="M202" s="228"/>
      <c r="N202" s="228"/>
      <c r="O202" s="201"/>
      <c r="P202" s="201" t="s">
        <v>248</v>
      </c>
      <c r="Q202" s="226"/>
    </row>
    <row r="203" spans="1:17" x14ac:dyDescent="0.25">
      <c r="A203" s="201">
        <v>98</v>
      </c>
      <c r="B203" s="202">
        <v>153010068</v>
      </c>
      <c r="C203" s="203" t="s">
        <v>34</v>
      </c>
      <c r="D203" s="201" t="s">
        <v>40</v>
      </c>
      <c r="E203" s="203" t="s">
        <v>74</v>
      </c>
      <c r="F203" s="201"/>
      <c r="G203" s="207">
        <v>44525</v>
      </c>
      <c r="H203" s="201" t="s">
        <v>56</v>
      </c>
      <c r="I203" s="201"/>
      <c r="J203" s="201"/>
      <c r="K203" s="201"/>
      <c r="L203" s="228">
        <v>0</v>
      </c>
      <c r="M203" s="228"/>
      <c r="N203" s="228"/>
      <c r="O203" s="201"/>
      <c r="P203" s="201" t="s">
        <v>248</v>
      </c>
      <c r="Q203" s="226"/>
    </row>
    <row r="204" spans="1:17" x14ac:dyDescent="0.25">
      <c r="A204" s="201">
        <v>99</v>
      </c>
      <c r="B204" s="202">
        <v>193010203</v>
      </c>
      <c r="C204" s="203" t="s">
        <v>34</v>
      </c>
      <c r="D204" s="201" t="s">
        <v>40</v>
      </c>
      <c r="E204" s="203" t="s">
        <v>74</v>
      </c>
      <c r="F204" s="201"/>
      <c r="G204" s="207">
        <v>44525</v>
      </c>
      <c r="H204" s="201" t="s">
        <v>215</v>
      </c>
      <c r="I204" s="201"/>
      <c r="J204" s="201"/>
      <c r="K204" s="201"/>
      <c r="L204" s="228">
        <v>0</v>
      </c>
      <c r="M204" s="228"/>
      <c r="N204" s="228"/>
      <c r="O204" s="201"/>
      <c r="P204" s="201" t="s">
        <v>248</v>
      </c>
      <c r="Q204" s="226"/>
    </row>
    <row r="205" spans="1:17" x14ac:dyDescent="0.25">
      <c r="A205" s="201">
        <v>100</v>
      </c>
      <c r="B205" s="206">
        <v>153040448</v>
      </c>
      <c r="C205" s="201" t="s">
        <v>62</v>
      </c>
      <c r="D205" s="201" t="s">
        <v>40</v>
      </c>
      <c r="E205" s="201" t="s">
        <v>60</v>
      </c>
      <c r="F205" s="201"/>
      <c r="G205" s="207">
        <v>44545</v>
      </c>
      <c r="H205" s="201" t="s">
        <v>63</v>
      </c>
      <c r="I205" s="201"/>
      <c r="J205" s="201"/>
      <c r="K205" s="201"/>
      <c r="L205" s="228">
        <v>0</v>
      </c>
      <c r="M205" s="228"/>
      <c r="N205" s="228"/>
      <c r="O205" s="201"/>
      <c r="P205" s="201" t="s">
        <v>366</v>
      </c>
      <c r="Q205" s="226"/>
    </row>
    <row r="206" spans="1:17" x14ac:dyDescent="0.25">
      <c r="A206" s="201">
        <v>101</v>
      </c>
      <c r="B206" s="206">
        <v>153010142</v>
      </c>
      <c r="C206" s="201" t="s">
        <v>34</v>
      </c>
      <c r="D206" s="201" t="s">
        <v>40</v>
      </c>
      <c r="E206" s="201" t="s">
        <v>60</v>
      </c>
      <c r="F206" s="201"/>
      <c r="G206" s="207">
        <v>44545</v>
      </c>
      <c r="H206" s="201" t="s">
        <v>56</v>
      </c>
      <c r="I206" s="201"/>
      <c r="J206" s="201"/>
      <c r="K206" s="201"/>
      <c r="L206" s="228">
        <v>0</v>
      </c>
      <c r="M206" s="228"/>
      <c r="N206" s="228"/>
      <c r="O206" s="201"/>
      <c r="P206" s="201" t="s">
        <v>364</v>
      </c>
      <c r="Q206" s="226"/>
    </row>
    <row r="207" spans="1:17" x14ac:dyDescent="0.25">
      <c r="A207" s="201">
        <v>102</v>
      </c>
      <c r="B207" s="206">
        <v>153010010</v>
      </c>
      <c r="C207" s="201" t="s">
        <v>34</v>
      </c>
      <c r="D207" s="201" t="s">
        <v>40</v>
      </c>
      <c r="E207" s="201" t="s">
        <v>257</v>
      </c>
      <c r="F207" s="201"/>
      <c r="G207" s="207">
        <v>44581</v>
      </c>
      <c r="H207" s="201" t="s">
        <v>56</v>
      </c>
      <c r="I207" s="201"/>
      <c r="J207" s="201"/>
      <c r="K207" s="201"/>
      <c r="L207" s="228">
        <v>0</v>
      </c>
      <c r="M207" s="228"/>
      <c r="N207" s="228"/>
      <c r="O207" s="201"/>
      <c r="P207" s="201" t="s">
        <v>250</v>
      </c>
      <c r="Q207" s="226"/>
    </row>
    <row r="208" spans="1:17" x14ac:dyDescent="0.25">
      <c r="A208" s="201">
        <v>103</v>
      </c>
      <c r="B208" s="206">
        <v>153010011</v>
      </c>
      <c r="C208" s="201" t="s">
        <v>34</v>
      </c>
      <c r="D208" s="201" t="s">
        <v>40</v>
      </c>
      <c r="E208" s="201" t="s">
        <v>257</v>
      </c>
      <c r="F208" s="201"/>
      <c r="G208" s="207">
        <v>44581</v>
      </c>
      <c r="H208" s="201" t="s">
        <v>56</v>
      </c>
      <c r="I208" s="201"/>
      <c r="J208" s="201"/>
      <c r="K208" s="201"/>
      <c r="L208" s="228">
        <v>0</v>
      </c>
      <c r="M208" s="228"/>
      <c r="N208" s="228"/>
      <c r="O208" s="201"/>
      <c r="P208" s="201" t="s">
        <v>250</v>
      </c>
      <c r="Q208" s="226"/>
    </row>
    <row r="209" spans="1:17" x14ac:dyDescent="0.25">
      <c r="A209" s="201">
        <v>104</v>
      </c>
      <c r="B209" s="206">
        <v>173030027</v>
      </c>
      <c r="C209" s="201" t="s">
        <v>57</v>
      </c>
      <c r="D209" s="201" t="s">
        <v>40</v>
      </c>
      <c r="E209" s="203" t="s">
        <v>94</v>
      </c>
      <c r="F209" s="201"/>
      <c r="G209" s="207">
        <v>44657</v>
      </c>
      <c r="H209" s="201" t="s">
        <v>204</v>
      </c>
      <c r="I209" s="201"/>
      <c r="J209" s="201"/>
      <c r="K209" s="201">
        <v>2017</v>
      </c>
      <c r="L209" s="228">
        <v>2783000</v>
      </c>
      <c r="M209" s="228"/>
      <c r="N209" s="228"/>
      <c r="O209" s="201"/>
      <c r="P209" s="201" t="s">
        <v>161</v>
      </c>
      <c r="Q209" s="226"/>
    </row>
    <row r="210" spans="1:17" x14ac:dyDescent="0.25">
      <c r="A210" s="201">
        <v>105</v>
      </c>
      <c r="B210" s="206">
        <v>173030022</v>
      </c>
      <c r="C210" s="201" t="s">
        <v>57</v>
      </c>
      <c r="D210" s="201" t="s">
        <v>40</v>
      </c>
      <c r="E210" s="203" t="s">
        <v>94</v>
      </c>
      <c r="F210" s="201"/>
      <c r="G210" s="207">
        <v>44658</v>
      </c>
      <c r="H210" s="201" t="s">
        <v>221</v>
      </c>
      <c r="I210" s="201"/>
      <c r="J210" s="201"/>
      <c r="K210" s="201">
        <v>2017</v>
      </c>
      <c r="L210" s="228">
        <v>2783000</v>
      </c>
      <c r="M210" s="228"/>
      <c r="N210" s="228"/>
      <c r="O210" s="201"/>
      <c r="P210" s="201" t="s">
        <v>252</v>
      </c>
      <c r="Q210" s="226"/>
    </row>
    <row r="211" spans="1:17" x14ac:dyDescent="0.25">
      <c r="A211" s="201">
        <v>106</v>
      </c>
      <c r="B211" s="206">
        <v>183050068</v>
      </c>
      <c r="C211" s="201" t="s">
        <v>181</v>
      </c>
      <c r="D211" s="201" t="s">
        <v>40</v>
      </c>
      <c r="E211" s="203" t="s">
        <v>94</v>
      </c>
      <c r="F211" s="201"/>
      <c r="G211" s="207">
        <v>44658</v>
      </c>
      <c r="H211" s="201" t="s">
        <v>217</v>
      </c>
      <c r="I211" s="201"/>
      <c r="J211" s="201"/>
      <c r="K211" s="201">
        <v>2018</v>
      </c>
      <c r="L211" s="228">
        <v>4400000</v>
      </c>
      <c r="M211" s="228"/>
      <c r="N211" s="228"/>
      <c r="O211" s="201"/>
      <c r="P211" s="201" t="s">
        <v>160</v>
      </c>
      <c r="Q211" s="226"/>
    </row>
    <row r="212" spans="1:17" x14ac:dyDescent="0.25">
      <c r="A212" s="201">
        <v>107</v>
      </c>
      <c r="B212" s="206">
        <v>173030020</v>
      </c>
      <c r="C212" s="201" t="s">
        <v>57</v>
      </c>
      <c r="D212" s="201" t="s">
        <v>40</v>
      </c>
      <c r="E212" s="201" t="s">
        <v>58</v>
      </c>
      <c r="F212" s="201"/>
      <c r="G212" s="207">
        <v>44679</v>
      </c>
      <c r="H212" s="201"/>
      <c r="I212" s="201"/>
      <c r="J212" s="201"/>
      <c r="K212" s="201">
        <v>2017</v>
      </c>
      <c r="L212" s="228">
        <v>2783000</v>
      </c>
      <c r="M212" s="228"/>
      <c r="N212" s="228"/>
      <c r="O212" s="201"/>
      <c r="P212" s="201" t="s">
        <v>361</v>
      </c>
      <c r="Q212" s="226"/>
    </row>
    <row r="213" spans="1:17" x14ac:dyDescent="0.25">
      <c r="A213" s="201">
        <v>108</v>
      </c>
      <c r="B213" s="206">
        <v>153030008</v>
      </c>
      <c r="C213" s="201" t="s">
        <v>34</v>
      </c>
      <c r="D213" s="201" t="s">
        <v>40</v>
      </c>
      <c r="E213" s="201" t="s">
        <v>42</v>
      </c>
      <c r="F213" s="201"/>
      <c r="G213" s="207">
        <v>44699</v>
      </c>
      <c r="H213" s="201" t="s">
        <v>43</v>
      </c>
      <c r="I213" s="201"/>
      <c r="J213" s="201"/>
      <c r="K213" s="201"/>
      <c r="L213" s="228">
        <v>0</v>
      </c>
      <c r="M213" s="228"/>
      <c r="N213" s="228"/>
      <c r="O213" s="201"/>
      <c r="P213" s="201" t="s">
        <v>357</v>
      </c>
      <c r="Q213" s="226"/>
    </row>
    <row r="214" spans="1:17" x14ac:dyDescent="0.25">
      <c r="A214" s="201">
        <v>109</v>
      </c>
      <c r="B214" s="206">
        <v>193030058</v>
      </c>
      <c r="C214" s="201" t="s">
        <v>45</v>
      </c>
      <c r="D214" s="201" t="s">
        <v>40</v>
      </c>
      <c r="E214" s="201" t="s">
        <v>42</v>
      </c>
      <c r="F214" s="201"/>
      <c r="G214" s="207">
        <v>44699</v>
      </c>
      <c r="H214" s="201" t="s">
        <v>44</v>
      </c>
      <c r="I214" s="201"/>
      <c r="J214" s="201"/>
      <c r="K214" s="201">
        <v>2019</v>
      </c>
      <c r="L214" s="228">
        <v>2805000</v>
      </c>
      <c r="M214" s="228"/>
      <c r="N214" s="228"/>
      <c r="O214" s="201"/>
      <c r="P214" s="201" t="s">
        <v>357</v>
      </c>
      <c r="Q214" s="226"/>
    </row>
    <row r="215" spans="1:17" x14ac:dyDescent="0.25">
      <c r="A215" s="201">
        <v>110</v>
      </c>
      <c r="B215" s="206">
        <v>193030060</v>
      </c>
      <c r="C215" s="201" t="s">
        <v>45</v>
      </c>
      <c r="D215" s="201" t="s">
        <v>40</v>
      </c>
      <c r="E215" s="201" t="s">
        <v>42</v>
      </c>
      <c r="F215" s="201"/>
      <c r="G215" s="207">
        <v>44699</v>
      </c>
      <c r="H215" s="201" t="s">
        <v>46</v>
      </c>
      <c r="I215" s="201"/>
      <c r="J215" s="201"/>
      <c r="K215" s="201">
        <v>2019</v>
      </c>
      <c r="L215" s="228">
        <v>2805000</v>
      </c>
      <c r="M215" s="228"/>
      <c r="N215" s="228"/>
      <c r="O215" s="201"/>
      <c r="P215" s="201" t="s">
        <v>357</v>
      </c>
      <c r="Q215" s="226"/>
    </row>
    <row r="216" spans="1:17" x14ac:dyDescent="0.25">
      <c r="A216" s="201">
        <v>111</v>
      </c>
      <c r="B216" s="206">
        <v>193030064</v>
      </c>
      <c r="C216" s="201" t="s">
        <v>45</v>
      </c>
      <c r="D216" s="201" t="s">
        <v>40</v>
      </c>
      <c r="E216" s="201" t="s">
        <v>42</v>
      </c>
      <c r="F216" s="201"/>
      <c r="G216" s="207">
        <v>44699</v>
      </c>
      <c r="H216" s="201" t="s">
        <v>47</v>
      </c>
      <c r="I216" s="201"/>
      <c r="J216" s="201"/>
      <c r="K216" s="201">
        <v>2019</v>
      </c>
      <c r="L216" s="228">
        <v>2805000</v>
      </c>
      <c r="M216" s="228"/>
      <c r="N216" s="228"/>
      <c r="O216" s="201"/>
      <c r="P216" s="201" t="s">
        <v>357</v>
      </c>
      <c r="Q216" s="226"/>
    </row>
    <row r="217" spans="1:17" x14ac:dyDescent="0.25">
      <c r="A217" s="201">
        <v>112</v>
      </c>
      <c r="B217" s="206">
        <v>193010191</v>
      </c>
      <c r="C217" s="201" t="s">
        <v>34</v>
      </c>
      <c r="D217" s="201" t="s">
        <v>40</v>
      </c>
      <c r="E217" s="201" t="s">
        <v>36</v>
      </c>
      <c r="F217" s="201"/>
      <c r="G217" s="207">
        <v>44700</v>
      </c>
      <c r="H217" s="201" t="s">
        <v>41</v>
      </c>
      <c r="I217" s="201"/>
      <c r="J217" s="201"/>
      <c r="K217" s="201">
        <v>2019</v>
      </c>
      <c r="L217" s="228">
        <v>3231000</v>
      </c>
      <c r="M217" s="228"/>
      <c r="N217" s="228"/>
      <c r="O217" s="201"/>
      <c r="P217" s="201" t="s">
        <v>396</v>
      </c>
      <c r="Q217" s="226"/>
    </row>
    <row r="218" spans="1:17" x14ac:dyDescent="0.25">
      <c r="A218" s="201">
        <v>113</v>
      </c>
      <c r="B218" s="206">
        <v>153040212</v>
      </c>
      <c r="C218" s="201" t="s">
        <v>62</v>
      </c>
      <c r="D218" s="201" t="s">
        <v>40</v>
      </c>
      <c r="E218" s="201" t="s">
        <v>74</v>
      </c>
      <c r="F218" s="201"/>
      <c r="G218" s="207">
        <v>44840</v>
      </c>
      <c r="H218" s="201" t="s">
        <v>56</v>
      </c>
      <c r="I218" s="201"/>
      <c r="J218" s="201"/>
      <c r="K218" s="201"/>
      <c r="L218" s="228">
        <v>0</v>
      </c>
      <c r="M218" s="228"/>
      <c r="N218" s="228"/>
      <c r="O218" s="201"/>
      <c r="P218" s="201" t="s">
        <v>372</v>
      </c>
      <c r="Q218" s="226"/>
    </row>
    <row r="219" spans="1:17" x14ac:dyDescent="0.25">
      <c r="A219" s="201">
        <v>114</v>
      </c>
      <c r="B219" s="206">
        <v>153040216</v>
      </c>
      <c r="C219" s="201" t="s">
        <v>62</v>
      </c>
      <c r="D219" s="201" t="s">
        <v>40</v>
      </c>
      <c r="E219" s="201" t="s">
        <v>74</v>
      </c>
      <c r="F219" s="201"/>
      <c r="G219" s="207">
        <v>44840</v>
      </c>
      <c r="H219" s="201" t="s">
        <v>56</v>
      </c>
      <c r="I219" s="201"/>
      <c r="J219" s="201"/>
      <c r="K219" s="201"/>
      <c r="L219" s="228">
        <v>0</v>
      </c>
      <c r="M219" s="228"/>
      <c r="N219" s="228"/>
      <c r="O219" s="201"/>
      <c r="P219" s="201" t="s">
        <v>372</v>
      </c>
      <c r="Q219" s="226"/>
    </row>
    <row r="220" spans="1:17" x14ac:dyDescent="0.25">
      <c r="A220" s="201">
        <v>115</v>
      </c>
      <c r="B220" s="206">
        <v>153010171</v>
      </c>
      <c r="C220" s="201" t="s">
        <v>34</v>
      </c>
      <c r="D220" s="201" t="s">
        <v>40</v>
      </c>
      <c r="E220" s="201" t="s">
        <v>74</v>
      </c>
      <c r="F220" s="201"/>
      <c r="G220" s="207">
        <v>44840</v>
      </c>
      <c r="H220" s="201" t="s">
        <v>56</v>
      </c>
      <c r="I220" s="201"/>
      <c r="J220" s="201"/>
      <c r="K220" s="201"/>
      <c r="L220" s="228">
        <v>0</v>
      </c>
      <c r="M220" s="228"/>
      <c r="N220" s="228"/>
      <c r="O220" s="201"/>
      <c r="P220" s="201" t="s">
        <v>373</v>
      </c>
      <c r="Q220" s="226"/>
    </row>
    <row r="221" spans="1:17" x14ac:dyDescent="0.25">
      <c r="A221" s="201">
        <v>116</v>
      </c>
      <c r="B221" s="206">
        <v>153040247</v>
      </c>
      <c r="C221" s="201" t="s">
        <v>73</v>
      </c>
      <c r="D221" s="201" t="s">
        <v>40</v>
      </c>
      <c r="E221" s="201" t="s">
        <v>253</v>
      </c>
      <c r="F221" s="201"/>
      <c r="G221" s="207">
        <v>44839</v>
      </c>
      <c r="H221" s="201"/>
      <c r="I221" s="201"/>
      <c r="J221" s="201"/>
      <c r="K221" s="201"/>
      <c r="L221" s="228">
        <v>0</v>
      </c>
      <c r="M221" s="228"/>
      <c r="N221" s="228"/>
      <c r="O221" s="201"/>
      <c r="P221" s="201" t="s">
        <v>232</v>
      </c>
      <c r="Q221" s="226"/>
    </row>
    <row r="222" spans="1:17" s="219" customFormat="1" x14ac:dyDescent="0.25">
      <c r="A222" s="201">
        <v>117</v>
      </c>
      <c r="B222" s="202">
        <v>173030035</v>
      </c>
      <c r="C222" s="203" t="s">
        <v>57</v>
      </c>
      <c r="D222" s="203" t="s">
        <v>40</v>
      </c>
      <c r="E222" s="203" t="s">
        <v>350</v>
      </c>
      <c r="F222" s="203"/>
      <c r="G222" s="204">
        <v>44833</v>
      </c>
      <c r="H222" s="203"/>
      <c r="I222" s="203"/>
      <c r="J222" s="203"/>
      <c r="K222" s="203">
        <v>2017</v>
      </c>
      <c r="L222" s="236">
        <v>2783000</v>
      </c>
      <c r="M222" s="236"/>
      <c r="N222" s="236"/>
      <c r="O222" s="203"/>
      <c r="P222" s="203" t="s">
        <v>378</v>
      </c>
      <c r="Q222" s="237"/>
    </row>
    <row r="223" spans="1:17" s="219" customFormat="1" x14ac:dyDescent="0.25">
      <c r="A223" s="201">
        <v>118</v>
      </c>
      <c r="B223" s="202">
        <v>183030051</v>
      </c>
      <c r="C223" s="203" t="s">
        <v>57</v>
      </c>
      <c r="D223" s="203" t="s">
        <v>40</v>
      </c>
      <c r="E223" s="203" t="s">
        <v>350</v>
      </c>
      <c r="F223" s="203"/>
      <c r="G223" s="204">
        <v>44833</v>
      </c>
      <c r="H223" s="203"/>
      <c r="I223" s="203"/>
      <c r="J223" s="203"/>
      <c r="K223" s="203">
        <v>2018</v>
      </c>
      <c r="L223" s="236">
        <v>2783000</v>
      </c>
      <c r="M223" s="236"/>
      <c r="N223" s="236"/>
      <c r="O223" s="203"/>
      <c r="P223" s="203" t="s">
        <v>378</v>
      </c>
      <c r="Q223" s="237"/>
    </row>
    <row r="224" spans="1:17" s="219" customFormat="1" x14ac:dyDescent="0.25">
      <c r="A224" s="201">
        <v>119</v>
      </c>
      <c r="B224" s="202">
        <v>203120025</v>
      </c>
      <c r="C224" s="203" t="s">
        <v>57</v>
      </c>
      <c r="D224" s="203" t="s">
        <v>40</v>
      </c>
      <c r="E224" s="203" t="s">
        <v>350</v>
      </c>
      <c r="F224" s="203"/>
      <c r="G224" s="204">
        <v>44833</v>
      </c>
      <c r="H224" s="203" t="s">
        <v>377</v>
      </c>
      <c r="I224" s="203"/>
      <c r="J224" s="203"/>
      <c r="K224" s="203">
        <v>2020</v>
      </c>
      <c r="L224" s="236">
        <v>2904000</v>
      </c>
      <c r="M224" s="236"/>
      <c r="N224" s="236"/>
      <c r="O224" s="203"/>
      <c r="P224" s="203" t="s">
        <v>378</v>
      </c>
      <c r="Q224" s="237"/>
    </row>
    <row r="225" spans="1:17" s="219" customFormat="1" x14ac:dyDescent="0.25">
      <c r="A225" s="201">
        <v>120</v>
      </c>
      <c r="B225" s="202">
        <v>203120029</v>
      </c>
      <c r="C225" s="203" t="s">
        <v>57</v>
      </c>
      <c r="D225" s="203" t="s">
        <v>40</v>
      </c>
      <c r="E225" s="203" t="s">
        <v>350</v>
      </c>
      <c r="F225" s="203"/>
      <c r="G225" s="204">
        <v>44833</v>
      </c>
      <c r="H225" s="203" t="s">
        <v>377</v>
      </c>
      <c r="I225" s="203"/>
      <c r="J225" s="203"/>
      <c r="K225" s="203">
        <v>2020</v>
      </c>
      <c r="L225" s="236">
        <v>2904000</v>
      </c>
      <c r="M225" s="236"/>
      <c r="N225" s="236"/>
      <c r="O225" s="203"/>
      <c r="P225" s="203" t="s">
        <v>378</v>
      </c>
      <c r="Q225" s="237"/>
    </row>
    <row r="226" spans="1:17" s="219" customFormat="1" x14ac:dyDescent="0.25">
      <c r="A226" s="201">
        <v>121</v>
      </c>
      <c r="B226" s="202">
        <v>153040103</v>
      </c>
      <c r="C226" s="203" t="s">
        <v>62</v>
      </c>
      <c r="D226" s="203" t="s">
        <v>40</v>
      </c>
      <c r="E226" s="203" t="s">
        <v>262</v>
      </c>
      <c r="F226" s="203"/>
      <c r="G226" s="204">
        <v>44826</v>
      </c>
      <c r="H226" s="203" t="s">
        <v>379</v>
      </c>
      <c r="I226" s="203"/>
      <c r="J226" s="203"/>
      <c r="K226" s="203"/>
      <c r="L226" s="236">
        <v>0</v>
      </c>
      <c r="M226" s="236"/>
      <c r="N226" s="236"/>
      <c r="O226" s="203"/>
      <c r="P226" s="203" t="s">
        <v>369</v>
      </c>
      <c r="Q226" s="237"/>
    </row>
    <row r="227" spans="1:17" s="219" customFormat="1" x14ac:dyDescent="0.25">
      <c r="A227" s="201">
        <v>122</v>
      </c>
      <c r="B227" s="202">
        <v>153040111</v>
      </c>
      <c r="C227" s="203" t="s">
        <v>62</v>
      </c>
      <c r="D227" s="203" t="s">
        <v>40</v>
      </c>
      <c r="E227" s="203" t="s">
        <v>262</v>
      </c>
      <c r="F227" s="203"/>
      <c r="G227" s="204">
        <v>44826</v>
      </c>
      <c r="H227" s="203" t="s">
        <v>56</v>
      </c>
      <c r="I227" s="203"/>
      <c r="J227" s="203"/>
      <c r="K227" s="203"/>
      <c r="L227" s="236">
        <v>0</v>
      </c>
      <c r="M227" s="236"/>
      <c r="N227" s="236"/>
      <c r="O227" s="203"/>
      <c r="P227" s="203" t="s">
        <v>369</v>
      </c>
      <c r="Q227" s="237"/>
    </row>
    <row r="228" spans="1:17" s="219" customFormat="1" x14ac:dyDescent="0.25">
      <c r="A228" s="201">
        <v>123</v>
      </c>
      <c r="B228" s="202">
        <v>153040172</v>
      </c>
      <c r="C228" s="203" t="s">
        <v>62</v>
      </c>
      <c r="D228" s="203" t="s">
        <v>40</v>
      </c>
      <c r="E228" s="203" t="s">
        <v>382</v>
      </c>
      <c r="F228" s="203"/>
      <c r="G228" s="204">
        <v>44818</v>
      </c>
      <c r="H228" s="203" t="s">
        <v>56</v>
      </c>
      <c r="I228" s="203"/>
      <c r="J228" s="203"/>
      <c r="K228" s="203"/>
      <c r="L228" s="236">
        <v>0</v>
      </c>
      <c r="M228" s="236"/>
      <c r="N228" s="236"/>
      <c r="O228" s="203"/>
      <c r="P228" s="203" t="s">
        <v>383</v>
      </c>
      <c r="Q228" s="237"/>
    </row>
    <row r="229" spans="1:17" s="219" customFormat="1" x14ac:dyDescent="0.25">
      <c r="A229" s="201">
        <v>124</v>
      </c>
      <c r="B229" s="202">
        <v>153040380</v>
      </c>
      <c r="C229" s="203" t="s">
        <v>62</v>
      </c>
      <c r="D229" s="203" t="s">
        <v>40</v>
      </c>
      <c r="E229" s="203" t="s">
        <v>36</v>
      </c>
      <c r="F229" s="203"/>
      <c r="G229" s="204">
        <v>44812</v>
      </c>
      <c r="H229" s="203"/>
      <c r="I229" s="203"/>
      <c r="J229" s="203"/>
      <c r="K229" s="203"/>
      <c r="L229" s="236">
        <v>0</v>
      </c>
      <c r="M229" s="236"/>
      <c r="N229" s="236"/>
      <c r="O229" s="203"/>
      <c r="P229" s="203" t="s">
        <v>384</v>
      </c>
      <c r="Q229" s="237"/>
    </row>
    <row r="230" spans="1:17" x14ac:dyDescent="0.25">
      <c r="A230" s="201">
        <v>125</v>
      </c>
      <c r="B230" s="206">
        <v>223010258</v>
      </c>
      <c r="C230" s="201" t="s">
        <v>61</v>
      </c>
      <c r="D230" s="201" t="s">
        <v>40</v>
      </c>
      <c r="E230" s="201" t="s">
        <v>36</v>
      </c>
      <c r="F230" s="201"/>
      <c r="G230" s="207">
        <v>44812</v>
      </c>
      <c r="H230" s="201"/>
      <c r="I230" s="201"/>
      <c r="J230" s="201"/>
      <c r="K230" s="201">
        <v>2021</v>
      </c>
      <c r="L230" s="228">
        <v>7502000</v>
      </c>
      <c r="M230" s="228"/>
      <c r="N230" s="228"/>
      <c r="O230" s="201"/>
      <c r="P230" s="201" t="s">
        <v>384</v>
      </c>
      <c r="Q230" s="226"/>
    </row>
    <row r="231" spans="1:17" x14ac:dyDescent="0.25">
      <c r="A231" s="201">
        <v>126</v>
      </c>
      <c r="B231" s="206">
        <v>153010125</v>
      </c>
      <c r="C231" s="201" t="s">
        <v>61</v>
      </c>
      <c r="D231" s="201" t="s">
        <v>40</v>
      </c>
      <c r="E231" s="201" t="s">
        <v>36</v>
      </c>
      <c r="F231" s="201"/>
      <c r="G231" s="207">
        <v>44784</v>
      </c>
      <c r="H231" s="201" t="s">
        <v>208</v>
      </c>
      <c r="I231" s="201"/>
      <c r="J231" s="201"/>
      <c r="K231" s="201"/>
      <c r="L231" s="228">
        <v>0</v>
      </c>
      <c r="M231" s="228"/>
      <c r="N231" s="228"/>
      <c r="O231" s="201"/>
      <c r="P231" s="201" t="s">
        <v>389</v>
      </c>
      <c r="Q231" s="226"/>
    </row>
    <row r="232" spans="1:17" x14ac:dyDescent="0.25">
      <c r="A232" s="201">
        <v>127</v>
      </c>
      <c r="B232" s="206">
        <v>153010088</v>
      </c>
      <c r="C232" s="201" t="s">
        <v>61</v>
      </c>
      <c r="D232" s="201" t="s">
        <v>40</v>
      </c>
      <c r="E232" s="201" t="s">
        <v>255</v>
      </c>
      <c r="F232" s="201"/>
      <c r="G232" s="207">
        <v>44756</v>
      </c>
      <c r="H232" s="201" t="s">
        <v>208</v>
      </c>
      <c r="I232" s="201"/>
      <c r="J232" s="201"/>
      <c r="K232" s="201"/>
      <c r="L232" s="228">
        <v>0</v>
      </c>
      <c r="M232" s="228"/>
      <c r="N232" s="228"/>
      <c r="O232" s="201"/>
      <c r="P232" s="201" t="s">
        <v>390</v>
      </c>
      <c r="Q232" s="226"/>
    </row>
    <row r="233" spans="1:17" x14ac:dyDescent="0.25">
      <c r="A233" s="201">
        <v>128</v>
      </c>
      <c r="B233" s="206">
        <v>153010095</v>
      </c>
      <c r="C233" s="201" t="s">
        <v>34</v>
      </c>
      <c r="D233" s="201" t="s">
        <v>40</v>
      </c>
      <c r="E233" s="201" t="s">
        <v>255</v>
      </c>
      <c r="F233" s="201"/>
      <c r="G233" s="207">
        <v>44756</v>
      </c>
      <c r="H233" s="201" t="s">
        <v>208</v>
      </c>
      <c r="I233" s="201"/>
      <c r="J233" s="201"/>
      <c r="K233" s="201"/>
      <c r="L233" s="228">
        <v>0</v>
      </c>
      <c r="M233" s="228"/>
      <c r="N233" s="228"/>
      <c r="O233" s="201"/>
      <c r="P233" s="201" t="s">
        <v>390</v>
      </c>
      <c r="Q233" s="226"/>
    </row>
    <row r="234" spans="1:17" x14ac:dyDescent="0.25">
      <c r="A234" s="201">
        <v>129</v>
      </c>
      <c r="B234" s="206">
        <v>153040292</v>
      </c>
      <c r="C234" s="201" t="s">
        <v>62</v>
      </c>
      <c r="D234" s="201" t="s">
        <v>40</v>
      </c>
      <c r="E234" s="201" t="s">
        <v>255</v>
      </c>
      <c r="F234" s="201"/>
      <c r="G234" s="207">
        <v>44756</v>
      </c>
      <c r="H234" s="201" t="s">
        <v>392</v>
      </c>
      <c r="I234" s="201"/>
      <c r="J234" s="201"/>
      <c r="K234" s="201"/>
      <c r="L234" s="228">
        <v>0</v>
      </c>
      <c r="M234" s="228"/>
      <c r="N234" s="228"/>
      <c r="O234" s="201"/>
      <c r="P234" s="201" t="s">
        <v>390</v>
      </c>
      <c r="Q234" s="226"/>
    </row>
    <row r="235" spans="1:17" x14ac:dyDescent="0.25">
      <c r="A235" s="201">
        <v>130</v>
      </c>
      <c r="B235" s="206">
        <v>153040356</v>
      </c>
      <c r="C235" s="201" t="s">
        <v>62</v>
      </c>
      <c r="D235" s="201" t="s">
        <v>40</v>
      </c>
      <c r="E235" s="201" t="s">
        <v>36</v>
      </c>
      <c r="F235" s="201"/>
      <c r="G235" s="207">
        <v>44714</v>
      </c>
      <c r="H235" s="201"/>
      <c r="I235" s="201"/>
      <c r="J235" s="201"/>
      <c r="K235" s="201"/>
      <c r="L235" s="228">
        <v>0</v>
      </c>
      <c r="M235" s="228"/>
      <c r="N235" s="228"/>
      <c r="O235" s="201"/>
      <c r="P235" s="201" t="s">
        <v>394</v>
      </c>
      <c r="Q235" s="226"/>
    </row>
    <row r="236" spans="1:17" x14ac:dyDescent="0.25">
      <c r="A236" s="201">
        <v>131</v>
      </c>
      <c r="B236" s="206">
        <v>153040378</v>
      </c>
      <c r="C236" s="201" t="s">
        <v>62</v>
      </c>
      <c r="D236" s="201" t="s">
        <v>40</v>
      </c>
      <c r="E236" s="201" t="s">
        <v>36</v>
      </c>
      <c r="F236" s="201"/>
      <c r="G236" s="207">
        <v>44714</v>
      </c>
      <c r="H236" s="201"/>
      <c r="I236" s="201"/>
      <c r="J236" s="201"/>
      <c r="K236" s="201"/>
      <c r="L236" s="228">
        <v>0</v>
      </c>
      <c r="M236" s="228"/>
      <c r="N236" s="228"/>
      <c r="O236" s="201"/>
      <c r="P236" s="201" t="s">
        <v>394</v>
      </c>
      <c r="Q236" s="226"/>
    </row>
    <row r="237" spans="1:17" x14ac:dyDescent="0.25">
      <c r="A237" s="201">
        <v>132</v>
      </c>
      <c r="B237" s="206">
        <v>153040390</v>
      </c>
      <c r="C237" s="201" t="s">
        <v>62</v>
      </c>
      <c r="D237" s="201" t="s">
        <v>40</v>
      </c>
      <c r="E237" s="201" t="s">
        <v>36</v>
      </c>
      <c r="F237" s="201"/>
      <c r="G237" s="207">
        <v>44714</v>
      </c>
      <c r="H237" s="201"/>
      <c r="I237" s="201"/>
      <c r="J237" s="201"/>
      <c r="K237" s="201"/>
      <c r="L237" s="228">
        <v>0</v>
      </c>
      <c r="M237" s="228"/>
      <c r="N237" s="228"/>
      <c r="O237" s="201"/>
      <c r="P237" s="201" t="s">
        <v>394</v>
      </c>
      <c r="Q237" s="226"/>
    </row>
    <row r="238" spans="1:17" x14ac:dyDescent="0.25">
      <c r="A238" s="201">
        <v>133</v>
      </c>
      <c r="B238" s="206">
        <v>193010196</v>
      </c>
      <c r="C238" s="201" t="s">
        <v>34</v>
      </c>
      <c r="D238" s="201" t="s">
        <v>40</v>
      </c>
      <c r="E238" s="201" t="s">
        <v>36</v>
      </c>
      <c r="F238" s="201"/>
      <c r="G238" s="207">
        <v>44714</v>
      </c>
      <c r="H238" s="201"/>
      <c r="I238" s="201"/>
      <c r="J238" s="201"/>
      <c r="K238" s="201">
        <v>2019</v>
      </c>
      <c r="L238" s="228">
        <v>3231000</v>
      </c>
      <c r="M238" s="228"/>
      <c r="N238" s="228"/>
      <c r="O238" s="201"/>
      <c r="P238" s="201" t="s">
        <v>394</v>
      </c>
      <c r="Q238" s="226"/>
    </row>
    <row r="239" spans="1:17" x14ac:dyDescent="0.25">
      <c r="A239" s="201">
        <v>134</v>
      </c>
      <c r="B239" s="206">
        <v>193010191</v>
      </c>
      <c r="C239" s="201" t="s">
        <v>34</v>
      </c>
      <c r="D239" s="201" t="s">
        <v>40</v>
      </c>
      <c r="E239" s="201" t="s">
        <v>36</v>
      </c>
      <c r="F239" s="201"/>
      <c r="G239" s="207">
        <v>44700</v>
      </c>
      <c r="H239" s="201"/>
      <c r="I239" s="201"/>
      <c r="J239" s="201"/>
      <c r="K239" s="201">
        <v>2019</v>
      </c>
      <c r="L239" s="228">
        <v>3231000</v>
      </c>
      <c r="M239" s="228"/>
      <c r="N239" s="228"/>
      <c r="O239" s="201"/>
      <c r="P239" s="201" t="s">
        <v>396</v>
      </c>
      <c r="Q239" s="226"/>
    </row>
    <row r="240" spans="1:17" x14ac:dyDescent="0.25">
      <c r="A240" s="201">
        <v>135</v>
      </c>
      <c r="B240" s="206">
        <v>153040517</v>
      </c>
      <c r="C240" s="201" t="s">
        <v>62</v>
      </c>
      <c r="D240" s="201" t="s">
        <v>40</v>
      </c>
      <c r="E240" s="201" t="s">
        <v>94</v>
      </c>
      <c r="F240" s="201"/>
      <c r="G240" s="207">
        <v>44294</v>
      </c>
      <c r="H240" s="201" t="s">
        <v>35</v>
      </c>
      <c r="I240" s="201"/>
      <c r="J240" s="201"/>
      <c r="K240" s="201"/>
      <c r="L240" s="228">
        <v>0</v>
      </c>
      <c r="M240" s="228"/>
      <c r="N240" s="228"/>
      <c r="O240" s="201"/>
      <c r="P240" s="201" t="s">
        <v>384</v>
      </c>
      <c r="Q240" s="226"/>
    </row>
    <row r="241" spans="1:17" x14ac:dyDescent="0.25">
      <c r="A241" s="201">
        <v>136</v>
      </c>
      <c r="B241" s="206">
        <v>193010186</v>
      </c>
      <c r="C241" s="201" t="s">
        <v>34</v>
      </c>
      <c r="D241" s="201" t="s">
        <v>40</v>
      </c>
      <c r="E241" s="201" t="s">
        <v>94</v>
      </c>
      <c r="F241" s="201"/>
      <c r="G241" s="207">
        <v>44294</v>
      </c>
      <c r="H241" s="201" t="s">
        <v>70</v>
      </c>
      <c r="I241" s="201"/>
      <c r="J241" s="201"/>
      <c r="K241" s="201">
        <v>2019</v>
      </c>
      <c r="L241" s="228">
        <v>3069000</v>
      </c>
      <c r="M241" s="228"/>
      <c r="N241" s="228"/>
      <c r="O241" s="201"/>
      <c r="P241" s="201" t="s">
        <v>384</v>
      </c>
      <c r="Q241" s="226"/>
    </row>
    <row r="242" spans="1:17" x14ac:dyDescent="0.25">
      <c r="A242" s="201">
        <v>137</v>
      </c>
      <c r="B242" s="206">
        <v>193010224</v>
      </c>
      <c r="C242" s="201" t="s">
        <v>61</v>
      </c>
      <c r="D242" s="201" t="s">
        <v>40</v>
      </c>
      <c r="E242" s="201" t="s">
        <v>94</v>
      </c>
      <c r="F242" s="201"/>
      <c r="G242" s="207">
        <v>44851</v>
      </c>
      <c r="H242" s="201" t="s">
        <v>402</v>
      </c>
      <c r="I242" s="201"/>
      <c r="J242" s="201"/>
      <c r="K242" s="201">
        <v>2019</v>
      </c>
      <c r="L242" s="228">
        <v>3707000</v>
      </c>
      <c r="M242" s="228"/>
      <c r="N242" s="228"/>
      <c r="O242" s="201"/>
      <c r="P242" s="201" t="s">
        <v>403</v>
      </c>
      <c r="Q242" s="226"/>
    </row>
    <row r="243" spans="1:17" x14ac:dyDescent="0.25">
      <c r="A243" s="201">
        <v>138</v>
      </c>
      <c r="B243" s="206">
        <v>203010231</v>
      </c>
      <c r="C243" s="201" t="s">
        <v>61</v>
      </c>
      <c r="D243" s="201" t="s">
        <v>40</v>
      </c>
      <c r="E243" s="201" t="s">
        <v>416</v>
      </c>
      <c r="F243" s="201"/>
      <c r="G243" s="207">
        <v>44784</v>
      </c>
      <c r="H243" s="201" t="s">
        <v>402</v>
      </c>
      <c r="I243" s="201"/>
      <c r="J243" s="201"/>
      <c r="K243" s="201">
        <v>2020</v>
      </c>
      <c r="L243" s="228">
        <v>3707000</v>
      </c>
      <c r="M243" s="228"/>
      <c r="N243" s="228"/>
      <c r="O243" s="201"/>
      <c r="P243" s="201" t="s">
        <v>178</v>
      </c>
      <c r="Q243" s="226"/>
    </row>
    <row r="244" spans="1:17" x14ac:dyDescent="0.25">
      <c r="A244" s="201">
        <v>139</v>
      </c>
      <c r="B244" s="206">
        <v>153040040</v>
      </c>
      <c r="C244" s="201" t="s">
        <v>62</v>
      </c>
      <c r="D244" s="201" t="s">
        <v>40</v>
      </c>
      <c r="E244" s="201" t="s">
        <v>416</v>
      </c>
      <c r="F244" s="201"/>
      <c r="G244" s="207">
        <v>44798</v>
      </c>
      <c r="H244" s="201" t="s">
        <v>105</v>
      </c>
      <c r="I244" s="201"/>
      <c r="J244" s="201"/>
      <c r="K244" s="201"/>
      <c r="L244" s="228">
        <v>0</v>
      </c>
      <c r="M244" s="228"/>
      <c r="N244" s="228"/>
      <c r="O244" s="201"/>
      <c r="P244" s="201" t="s">
        <v>405</v>
      </c>
      <c r="Q244" s="226"/>
    </row>
    <row r="245" spans="1:17" x14ac:dyDescent="0.25">
      <c r="A245" s="201">
        <v>140</v>
      </c>
      <c r="B245" s="206">
        <v>153010050</v>
      </c>
      <c r="C245" s="201" t="s">
        <v>34</v>
      </c>
      <c r="D245" s="201" t="s">
        <v>40</v>
      </c>
      <c r="E245" s="201" t="s">
        <v>94</v>
      </c>
      <c r="F245" s="201"/>
      <c r="G245" s="207">
        <v>44817</v>
      </c>
      <c r="H245" s="201" t="s">
        <v>56</v>
      </c>
      <c r="I245" s="201"/>
      <c r="J245" s="201"/>
      <c r="K245" s="201"/>
      <c r="L245" s="228">
        <v>0</v>
      </c>
      <c r="M245" s="228"/>
      <c r="N245" s="228"/>
      <c r="O245" s="201"/>
      <c r="P245" s="201" t="s">
        <v>410</v>
      </c>
      <c r="Q245" s="226"/>
    </row>
    <row r="246" spans="1:17" x14ac:dyDescent="0.25">
      <c r="A246" s="201">
        <v>141</v>
      </c>
      <c r="B246" s="206">
        <v>153010152</v>
      </c>
      <c r="C246" s="201" t="s">
        <v>34</v>
      </c>
      <c r="D246" s="201" t="s">
        <v>40</v>
      </c>
      <c r="E246" s="201" t="s">
        <v>94</v>
      </c>
      <c r="F246" s="201"/>
      <c r="G246" s="207">
        <v>44817</v>
      </c>
      <c r="H246" s="201" t="s">
        <v>56</v>
      </c>
      <c r="I246" s="201"/>
      <c r="J246" s="201"/>
      <c r="K246" s="201"/>
      <c r="L246" s="228">
        <v>0</v>
      </c>
      <c r="M246" s="228"/>
      <c r="N246" s="228"/>
      <c r="O246" s="201"/>
      <c r="P246" s="201" t="s">
        <v>410</v>
      </c>
      <c r="Q246" s="226"/>
    </row>
    <row r="247" spans="1:17" x14ac:dyDescent="0.25">
      <c r="A247" s="201">
        <v>142</v>
      </c>
      <c r="B247" s="206">
        <v>153010157</v>
      </c>
      <c r="C247" s="201" t="s">
        <v>34</v>
      </c>
      <c r="D247" s="201" t="s">
        <v>40</v>
      </c>
      <c r="E247" s="201" t="s">
        <v>94</v>
      </c>
      <c r="F247" s="201"/>
      <c r="G247" s="207">
        <v>44817</v>
      </c>
      <c r="H247" s="201" t="s">
        <v>56</v>
      </c>
      <c r="I247" s="201"/>
      <c r="J247" s="201"/>
      <c r="K247" s="201"/>
      <c r="L247" s="228">
        <v>0</v>
      </c>
      <c r="M247" s="228"/>
      <c r="N247" s="228"/>
      <c r="O247" s="201"/>
      <c r="P247" s="201" t="s">
        <v>410</v>
      </c>
      <c r="Q247" s="226"/>
    </row>
    <row r="248" spans="1:17" x14ac:dyDescent="0.25">
      <c r="A248" s="201">
        <v>143</v>
      </c>
      <c r="B248" s="206">
        <v>153010170</v>
      </c>
      <c r="C248" s="201" t="s">
        <v>34</v>
      </c>
      <c r="D248" s="201" t="s">
        <v>40</v>
      </c>
      <c r="E248" s="201" t="s">
        <v>94</v>
      </c>
      <c r="F248" s="201"/>
      <c r="G248" s="207">
        <v>44817</v>
      </c>
      <c r="H248" s="201" t="s">
        <v>56</v>
      </c>
      <c r="I248" s="201"/>
      <c r="J248" s="201"/>
      <c r="K248" s="201"/>
      <c r="L248" s="228">
        <v>0</v>
      </c>
      <c r="M248" s="228"/>
      <c r="N248" s="228"/>
      <c r="O248" s="201"/>
      <c r="P248" s="201" t="s">
        <v>410</v>
      </c>
      <c r="Q248" s="226"/>
    </row>
    <row r="249" spans="1:17" x14ac:dyDescent="0.25">
      <c r="A249" s="201">
        <v>144</v>
      </c>
      <c r="B249" s="206">
        <v>153030018</v>
      </c>
      <c r="C249" s="201" t="s">
        <v>34</v>
      </c>
      <c r="D249" s="201" t="s">
        <v>40</v>
      </c>
      <c r="E249" s="201" t="s">
        <v>94</v>
      </c>
      <c r="F249" s="201"/>
      <c r="G249" s="207">
        <v>44817</v>
      </c>
      <c r="H249" s="201" t="s">
        <v>43</v>
      </c>
      <c r="I249" s="201"/>
      <c r="J249" s="201"/>
      <c r="K249" s="201"/>
      <c r="L249" s="228">
        <v>0</v>
      </c>
      <c r="M249" s="228"/>
      <c r="N249" s="228"/>
      <c r="O249" s="201"/>
      <c r="P249" s="201" t="s">
        <v>410</v>
      </c>
      <c r="Q249" s="226"/>
    </row>
    <row r="250" spans="1:17" x14ac:dyDescent="0.25">
      <c r="A250" s="201">
        <v>145</v>
      </c>
      <c r="B250" s="206">
        <v>153030020</v>
      </c>
      <c r="C250" s="201" t="s">
        <v>34</v>
      </c>
      <c r="D250" s="201" t="s">
        <v>40</v>
      </c>
      <c r="E250" s="201" t="s">
        <v>94</v>
      </c>
      <c r="F250" s="201"/>
      <c r="G250" s="207">
        <v>44817</v>
      </c>
      <c r="H250" s="201" t="s">
        <v>43</v>
      </c>
      <c r="I250" s="201"/>
      <c r="J250" s="201"/>
      <c r="K250" s="201"/>
      <c r="L250" s="228">
        <v>0</v>
      </c>
      <c r="M250" s="228"/>
      <c r="N250" s="228"/>
      <c r="O250" s="201"/>
      <c r="P250" s="201" t="s">
        <v>410</v>
      </c>
      <c r="Q250" s="226"/>
    </row>
    <row r="251" spans="1:17" x14ac:dyDescent="0.25">
      <c r="A251" s="201">
        <v>146</v>
      </c>
      <c r="B251" s="206">
        <v>153030023</v>
      </c>
      <c r="C251" s="201" t="s">
        <v>34</v>
      </c>
      <c r="D251" s="201" t="s">
        <v>40</v>
      </c>
      <c r="E251" s="201" t="s">
        <v>94</v>
      </c>
      <c r="F251" s="201"/>
      <c r="G251" s="207">
        <v>44817</v>
      </c>
      <c r="H251" s="201" t="s">
        <v>43</v>
      </c>
      <c r="I251" s="201"/>
      <c r="J251" s="201"/>
      <c r="K251" s="201"/>
      <c r="L251" s="228">
        <v>0</v>
      </c>
      <c r="M251" s="228"/>
      <c r="N251" s="228"/>
      <c r="O251" s="201"/>
      <c r="P251" s="201" t="s">
        <v>410</v>
      </c>
      <c r="Q251" s="226"/>
    </row>
    <row r="252" spans="1:17" x14ac:dyDescent="0.25">
      <c r="A252" s="201">
        <v>147</v>
      </c>
      <c r="B252" s="206">
        <v>153030026</v>
      </c>
      <c r="C252" s="201" t="s">
        <v>34</v>
      </c>
      <c r="D252" s="201" t="s">
        <v>40</v>
      </c>
      <c r="E252" s="201" t="s">
        <v>94</v>
      </c>
      <c r="F252" s="201"/>
      <c r="G252" s="207">
        <v>44817</v>
      </c>
      <c r="H252" s="201" t="s">
        <v>43</v>
      </c>
      <c r="I252" s="201"/>
      <c r="J252" s="201"/>
      <c r="K252" s="201"/>
      <c r="L252" s="228">
        <v>0</v>
      </c>
      <c r="M252" s="228"/>
      <c r="N252" s="228"/>
      <c r="O252" s="201"/>
      <c r="P252" s="201" t="s">
        <v>410</v>
      </c>
      <c r="Q252" s="226"/>
    </row>
    <row r="253" spans="1:17" x14ac:dyDescent="0.25">
      <c r="A253" s="201">
        <v>148</v>
      </c>
      <c r="B253" s="206">
        <v>153030027</v>
      </c>
      <c r="C253" s="201" t="s">
        <v>34</v>
      </c>
      <c r="D253" s="201" t="s">
        <v>40</v>
      </c>
      <c r="E253" s="201" t="s">
        <v>94</v>
      </c>
      <c r="F253" s="201"/>
      <c r="G253" s="207">
        <v>44817</v>
      </c>
      <c r="H253" s="201" t="s">
        <v>43</v>
      </c>
      <c r="I253" s="201"/>
      <c r="J253" s="201"/>
      <c r="K253" s="201"/>
      <c r="L253" s="228">
        <v>0</v>
      </c>
      <c r="M253" s="228"/>
      <c r="N253" s="228"/>
      <c r="O253" s="201"/>
      <c r="P253" s="201" t="s">
        <v>410</v>
      </c>
      <c r="Q253" s="226"/>
    </row>
    <row r="254" spans="1:17" x14ac:dyDescent="0.25">
      <c r="A254" s="201">
        <v>149</v>
      </c>
      <c r="B254" s="206">
        <v>153040528</v>
      </c>
      <c r="C254" s="201" t="s">
        <v>62</v>
      </c>
      <c r="D254" s="201" t="s">
        <v>40</v>
      </c>
      <c r="E254" s="201" t="s">
        <v>94</v>
      </c>
      <c r="F254" s="201"/>
      <c r="G254" s="207">
        <v>44817</v>
      </c>
      <c r="H254" s="201" t="s">
        <v>392</v>
      </c>
      <c r="I254" s="201"/>
      <c r="J254" s="201"/>
      <c r="K254" s="201"/>
      <c r="L254" s="228">
        <v>0</v>
      </c>
      <c r="M254" s="228"/>
      <c r="N254" s="228"/>
      <c r="O254" s="201"/>
      <c r="P254" s="201" t="s">
        <v>410</v>
      </c>
      <c r="Q254" s="226"/>
    </row>
    <row r="255" spans="1:17" x14ac:dyDescent="0.25">
      <c r="A255" s="201">
        <v>150</v>
      </c>
      <c r="B255" s="206">
        <v>153040538</v>
      </c>
      <c r="C255" s="201" t="s">
        <v>62</v>
      </c>
      <c r="D255" s="201" t="s">
        <v>40</v>
      </c>
      <c r="E255" s="201" t="s">
        <v>94</v>
      </c>
      <c r="F255" s="201"/>
      <c r="G255" s="207">
        <v>44817</v>
      </c>
      <c r="H255" s="201" t="s">
        <v>63</v>
      </c>
      <c r="I255" s="201"/>
      <c r="J255" s="201"/>
      <c r="K255" s="201"/>
      <c r="L255" s="228">
        <v>0</v>
      </c>
      <c r="M255" s="228"/>
      <c r="N255" s="228"/>
      <c r="O255" s="201"/>
      <c r="P255" s="201" t="s">
        <v>410</v>
      </c>
      <c r="Q255" s="226"/>
    </row>
    <row r="256" spans="1:17" x14ac:dyDescent="0.25">
      <c r="A256" s="201">
        <v>151</v>
      </c>
      <c r="B256" s="206">
        <v>153040542</v>
      </c>
      <c r="C256" s="201" t="s">
        <v>62</v>
      </c>
      <c r="D256" s="201" t="s">
        <v>40</v>
      </c>
      <c r="E256" s="201" t="s">
        <v>94</v>
      </c>
      <c r="F256" s="201"/>
      <c r="G256" s="207">
        <v>44817</v>
      </c>
      <c r="H256" s="201" t="s">
        <v>63</v>
      </c>
      <c r="I256" s="201"/>
      <c r="J256" s="201"/>
      <c r="K256" s="201"/>
      <c r="L256" s="228">
        <v>0</v>
      </c>
      <c r="M256" s="228"/>
      <c r="N256" s="228"/>
      <c r="O256" s="201"/>
      <c r="P256" s="201" t="s">
        <v>410</v>
      </c>
      <c r="Q256" s="226"/>
    </row>
    <row r="257" spans="1:17" x14ac:dyDescent="0.25">
      <c r="A257" s="208">
        <v>152</v>
      </c>
      <c r="B257" s="231">
        <v>153040547</v>
      </c>
      <c r="C257" s="208" t="s">
        <v>62</v>
      </c>
      <c r="D257" s="208" t="s">
        <v>40</v>
      </c>
      <c r="E257" s="208" t="s">
        <v>94</v>
      </c>
      <c r="F257" s="208"/>
      <c r="G257" s="232">
        <v>44817</v>
      </c>
      <c r="H257" s="208" t="s">
        <v>63</v>
      </c>
      <c r="I257" s="208"/>
      <c r="J257" s="208"/>
      <c r="K257" s="208"/>
      <c r="L257" s="233">
        <v>0</v>
      </c>
      <c r="M257" s="233"/>
      <c r="N257" s="233"/>
      <c r="O257" s="208"/>
      <c r="P257" s="208" t="s">
        <v>410</v>
      </c>
      <c r="Q257" s="226"/>
    </row>
    <row r="259" spans="1:17" x14ac:dyDescent="0.25">
      <c r="O259" s="425" t="s">
        <v>427</v>
      </c>
      <c r="P259" s="425"/>
    </row>
    <row r="260" spans="1:17" s="216" customFormat="1" ht="15" customHeight="1" x14ac:dyDescent="0.2">
      <c r="B260" s="217"/>
      <c r="C260" s="424" t="s">
        <v>423</v>
      </c>
      <c r="D260" s="424"/>
      <c r="E260" s="424"/>
      <c r="L260" s="220"/>
      <c r="M260" s="220"/>
      <c r="N260" s="220"/>
      <c r="O260" s="424" t="s">
        <v>424</v>
      </c>
      <c r="P260" s="424"/>
    </row>
  </sheetData>
  <mergeCells count="28">
    <mergeCell ref="C260:E260"/>
    <mergeCell ref="O260:P260"/>
    <mergeCell ref="O259:P259"/>
    <mergeCell ref="A1:C1"/>
    <mergeCell ref="O1:R1"/>
    <mergeCell ref="A2:C2"/>
    <mergeCell ref="O2:R2"/>
    <mergeCell ref="A3:C3"/>
    <mergeCell ref="A4:P4"/>
    <mergeCell ref="A5:P5"/>
    <mergeCell ref="A10:P10"/>
    <mergeCell ref="A105:P105"/>
    <mergeCell ref="J7:J9"/>
    <mergeCell ref="K7:K9"/>
    <mergeCell ref="L7:N7"/>
    <mergeCell ref="O7:O9"/>
    <mergeCell ref="P7:P9"/>
    <mergeCell ref="A7:A9"/>
    <mergeCell ref="B7:B9"/>
    <mergeCell ref="C7:C9"/>
    <mergeCell ref="D7:D9"/>
    <mergeCell ref="E7:E9"/>
    <mergeCell ref="F7:F9"/>
    <mergeCell ref="L8:M8"/>
    <mergeCell ref="N8:N9"/>
    <mergeCell ref="G7:G9"/>
    <mergeCell ref="H7:H9"/>
    <mergeCell ref="I7:I9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205"/>
  <sheetViews>
    <sheetView workbookViewId="0"/>
  </sheetViews>
  <sheetFormatPr defaultColWidth="9.28515625" defaultRowHeight="15" x14ac:dyDescent="0.25"/>
  <cols>
    <col min="1" max="1" width="3.7109375" style="91" bestFit="1" customWidth="1"/>
    <col min="2" max="2" width="11" style="96" bestFit="1" customWidth="1"/>
    <col min="3" max="3" width="24.5703125" style="90" bestFit="1" customWidth="1"/>
    <col min="4" max="4" width="6.7109375" style="90" customWidth="1"/>
    <col min="5" max="5" width="27.42578125" style="92" bestFit="1" customWidth="1"/>
    <col min="6" max="6" width="36.5703125" style="90" bestFit="1" customWidth="1"/>
    <col min="7" max="7" width="11.42578125" style="91" customWidth="1"/>
    <col min="8" max="8" width="29.5703125" style="92" customWidth="1"/>
    <col min="9" max="9" width="6.7109375" style="90" customWidth="1"/>
    <col min="10" max="10" width="7.28515625" style="90" customWidth="1"/>
    <col min="11" max="11" width="10.42578125" style="91" bestFit="1" customWidth="1"/>
    <col min="12" max="12" width="9.7109375" style="221" bestFit="1" customWidth="1"/>
    <col min="13" max="13" width="6.28515625" style="221" customWidth="1"/>
    <col min="14" max="14" width="9" style="221" customWidth="1"/>
    <col min="15" max="15" width="15.28515625" style="90" customWidth="1"/>
    <col min="16" max="16" width="36.7109375" style="92" customWidth="1"/>
    <col min="17" max="17" width="18.5703125" style="90" customWidth="1"/>
    <col min="18" max="16384" width="9.28515625" style="90"/>
  </cols>
  <sheetData>
    <row r="1" spans="1:17" x14ac:dyDescent="0.25">
      <c r="A1" s="269">
        <v>1</v>
      </c>
      <c r="B1" s="284">
        <v>153040070</v>
      </c>
      <c r="C1" s="284" t="s">
        <v>62</v>
      </c>
      <c r="D1" s="284" t="s">
        <v>40</v>
      </c>
      <c r="E1" s="284" t="s">
        <v>442</v>
      </c>
      <c r="F1" s="284" t="s">
        <v>457</v>
      </c>
      <c r="G1" s="286">
        <v>44875</v>
      </c>
      <c r="H1" s="284" t="s">
        <v>550</v>
      </c>
      <c r="I1" s="245"/>
      <c r="J1" s="284"/>
      <c r="K1" s="284"/>
      <c r="L1" s="246"/>
      <c r="M1" s="246"/>
      <c r="N1" s="246"/>
      <c r="O1" s="245"/>
      <c r="P1" s="272" t="str">
        <f t="shared" ref="P1:P64" si="0">"Số phiếu " &amp; Q1</f>
        <v>Số phiếu 129</v>
      </c>
      <c r="Q1" s="285">
        <v>129</v>
      </c>
    </row>
    <row r="2" spans="1:17" x14ac:dyDescent="0.25">
      <c r="A2" s="270">
        <v>2</v>
      </c>
      <c r="B2" s="153">
        <v>203030078</v>
      </c>
      <c r="C2" s="153" t="s">
        <v>34</v>
      </c>
      <c r="D2" s="153" t="s">
        <v>40</v>
      </c>
      <c r="E2" s="153" t="s">
        <v>42</v>
      </c>
      <c r="F2" s="153" t="s">
        <v>497</v>
      </c>
      <c r="G2" s="155">
        <v>44945</v>
      </c>
      <c r="H2" s="153" t="s">
        <v>539</v>
      </c>
      <c r="I2" s="247"/>
      <c r="J2" s="153"/>
      <c r="K2" s="153">
        <v>3</v>
      </c>
      <c r="L2" s="248"/>
      <c r="M2" s="248"/>
      <c r="N2" s="248"/>
      <c r="O2" s="247"/>
      <c r="P2" s="273" t="str">
        <f t="shared" si="0"/>
        <v>Số phiếu 115</v>
      </c>
      <c r="Q2" s="274">
        <v>115</v>
      </c>
    </row>
    <row r="3" spans="1:17" x14ac:dyDescent="0.25">
      <c r="A3" s="270">
        <v>3</v>
      </c>
      <c r="B3" s="153">
        <v>153010119</v>
      </c>
      <c r="C3" s="153" t="s">
        <v>34</v>
      </c>
      <c r="D3" s="153" t="s">
        <v>40</v>
      </c>
      <c r="E3" s="153" t="s">
        <v>440</v>
      </c>
      <c r="F3" s="153" t="s">
        <v>476</v>
      </c>
      <c r="G3" s="155">
        <v>44958</v>
      </c>
      <c r="H3" s="153" t="s">
        <v>546</v>
      </c>
      <c r="I3" s="247"/>
      <c r="J3" s="153"/>
      <c r="K3" s="153"/>
      <c r="L3" s="248"/>
      <c r="M3" s="248"/>
      <c r="N3" s="248"/>
      <c r="O3" s="247"/>
      <c r="P3" s="273" t="str">
        <f t="shared" si="0"/>
        <v>Số phiếu 8</v>
      </c>
      <c r="Q3" s="274">
        <v>8</v>
      </c>
    </row>
    <row r="4" spans="1:17" x14ac:dyDescent="0.25">
      <c r="A4" s="270">
        <v>4</v>
      </c>
      <c r="B4" s="153">
        <v>173010170</v>
      </c>
      <c r="C4" s="153" t="s">
        <v>34</v>
      </c>
      <c r="D4" s="153" t="s">
        <v>40</v>
      </c>
      <c r="E4" s="153" t="s">
        <v>440</v>
      </c>
      <c r="F4" s="153" t="s">
        <v>458</v>
      </c>
      <c r="G4" s="155">
        <v>44958</v>
      </c>
      <c r="H4" s="153" t="s">
        <v>546</v>
      </c>
      <c r="I4" s="247"/>
      <c r="J4" s="153"/>
      <c r="K4" s="153">
        <v>2017</v>
      </c>
      <c r="L4" s="248"/>
      <c r="M4" s="248"/>
      <c r="N4" s="248"/>
      <c r="O4" s="247"/>
      <c r="P4" s="273" t="str">
        <f t="shared" si="0"/>
        <v>Số phiếu 9</v>
      </c>
      <c r="Q4" s="274">
        <v>9</v>
      </c>
    </row>
    <row r="5" spans="1:17" x14ac:dyDescent="0.25">
      <c r="A5" s="270">
        <v>5</v>
      </c>
      <c r="B5" s="255">
        <v>173030018</v>
      </c>
      <c r="C5" s="255" t="s">
        <v>34</v>
      </c>
      <c r="D5" s="255" t="s">
        <v>40</v>
      </c>
      <c r="E5" s="255" t="s">
        <v>443</v>
      </c>
      <c r="F5" s="255" t="s">
        <v>461</v>
      </c>
      <c r="G5" s="256">
        <v>44970</v>
      </c>
      <c r="H5" s="255" t="s">
        <v>539</v>
      </c>
      <c r="I5" s="247"/>
      <c r="J5" s="255"/>
      <c r="K5" s="255">
        <v>2017</v>
      </c>
      <c r="L5" s="248"/>
      <c r="M5" s="248"/>
      <c r="N5" s="248"/>
      <c r="O5" s="247"/>
      <c r="P5" s="273" t="str">
        <f t="shared" si="0"/>
        <v>Số phiếu 20</v>
      </c>
      <c r="Q5" s="280">
        <v>20</v>
      </c>
    </row>
    <row r="6" spans="1:17" x14ac:dyDescent="0.25">
      <c r="A6" s="270">
        <v>6</v>
      </c>
      <c r="B6" s="255">
        <v>173030030</v>
      </c>
      <c r="C6" s="255" t="s">
        <v>34</v>
      </c>
      <c r="D6" s="255" t="s">
        <v>40</v>
      </c>
      <c r="E6" s="255" t="s">
        <v>443</v>
      </c>
      <c r="F6" s="255" t="s">
        <v>461</v>
      </c>
      <c r="G6" s="256">
        <v>44970</v>
      </c>
      <c r="H6" s="255" t="s">
        <v>539</v>
      </c>
      <c r="I6" s="247"/>
      <c r="J6" s="255"/>
      <c r="K6" s="255">
        <v>2017</v>
      </c>
      <c r="L6" s="248"/>
      <c r="M6" s="248"/>
      <c r="N6" s="248"/>
      <c r="O6" s="247"/>
      <c r="P6" s="273" t="str">
        <f t="shared" si="0"/>
        <v>Số phiếu 20</v>
      </c>
      <c r="Q6" s="280">
        <v>20</v>
      </c>
    </row>
    <row r="7" spans="1:17" x14ac:dyDescent="0.25">
      <c r="A7" s="270">
        <v>7</v>
      </c>
      <c r="B7" s="257">
        <v>153010160</v>
      </c>
      <c r="C7" s="257" t="s">
        <v>34</v>
      </c>
      <c r="D7" s="257" t="s">
        <v>40</v>
      </c>
      <c r="E7" s="257" t="s">
        <v>444</v>
      </c>
      <c r="F7" s="257" t="s">
        <v>460</v>
      </c>
      <c r="G7" s="258">
        <v>44971</v>
      </c>
      <c r="H7" s="257" t="s">
        <v>546</v>
      </c>
      <c r="I7" s="247"/>
      <c r="J7" s="257"/>
      <c r="K7" s="257"/>
      <c r="L7" s="248"/>
      <c r="M7" s="248"/>
      <c r="N7" s="248"/>
      <c r="O7" s="247"/>
      <c r="P7" s="273" t="str">
        <f t="shared" si="0"/>
        <v>Số phiếu 30</v>
      </c>
      <c r="Q7" s="278">
        <v>30</v>
      </c>
    </row>
    <row r="8" spans="1:17" x14ac:dyDescent="0.25">
      <c r="A8" s="270">
        <v>8</v>
      </c>
      <c r="B8" s="257">
        <v>193010199</v>
      </c>
      <c r="C8" s="257" t="s">
        <v>61</v>
      </c>
      <c r="D8" s="257" t="s">
        <v>40</v>
      </c>
      <c r="E8" s="257" t="s">
        <v>438</v>
      </c>
      <c r="F8" s="257" t="s">
        <v>460</v>
      </c>
      <c r="G8" s="258">
        <v>44971</v>
      </c>
      <c r="H8" s="257" t="s">
        <v>551</v>
      </c>
      <c r="I8" s="247"/>
      <c r="J8" s="257"/>
      <c r="K8" s="257">
        <v>2019</v>
      </c>
      <c r="L8" s="248"/>
      <c r="M8" s="248"/>
      <c r="N8" s="248"/>
      <c r="O8" s="247"/>
      <c r="P8" s="273" t="str">
        <f t="shared" si="0"/>
        <v>Số phiếu 29</v>
      </c>
      <c r="Q8" s="278">
        <v>29</v>
      </c>
    </row>
    <row r="9" spans="1:17" x14ac:dyDescent="0.25">
      <c r="A9" s="270">
        <v>9</v>
      </c>
      <c r="B9" s="153">
        <v>153040326</v>
      </c>
      <c r="C9" s="153" t="s">
        <v>62</v>
      </c>
      <c r="D9" s="153" t="s">
        <v>40</v>
      </c>
      <c r="E9" s="153" t="s">
        <v>42</v>
      </c>
      <c r="F9" s="153" t="s">
        <v>470</v>
      </c>
      <c r="G9" s="155">
        <v>44971</v>
      </c>
      <c r="H9" s="153" t="s">
        <v>529</v>
      </c>
      <c r="I9" s="247"/>
      <c r="J9" s="153"/>
      <c r="K9" s="153"/>
      <c r="L9" s="248"/>
      <c r="M9" s="248"/>
      <c r="N9" s="248"/>
      <c r="O9" s="247"/>
      <c r="P9" s="273" t="str">
        <f t="shared" si="0"/>
        <v>Số phiếu 22</v>
      </c>
      <c r="Q9" s="274">
        <v>22</v>
      </c>
    </row>
    <row r="10" spans="1:17" x14ac:dyDescent="0.25">
      <c r="A10" s="270">
        <v>10</v>
      </c>
      <c r="B10" s="249">
        <v>203120035</v>
      </c>
      <c r="C10" s="249" t="s">
        <v>34</v>
      </c>
      <c r="D10" s="249" t="s">
        <v>40</v>
      </c>
      <c r="E10" s="249" t="s">
        <v>255</v>
      </c>
      <c r="F10" s="249" t="s">
        <v>461</v>
      </c>
      <c r="G10" s="250">
        <v>44972</v>
      </c>
      <c r="H10" s="249" t="s">
        <v>527</v>
      </c>
      <c r="I10" s="247"/>
      <c r="J10" s="249"/>
      <c r="K10" s="249">
        <v>2020</v>
      </c>
      <c r="L10" s="248"/>
      <c r="M10" s="248"/>
      <c r="N10" s="248"/>
      <c r="O10" s="247"/>
      <c r="P10" s="273" t="str">
        <f t="shared" si="0"/>
        <v>Số phiếu 31</v>
      </c>
      <c r="Q10" s="281">
        <v>31</v>
      </c>
    </row>
    <row r="11" spans="1:17" x14ac:dyDescent="0.25">
      <c r="A11" s="270">
        <v>11</v>
      </c>
      <c r="B11" s="249">
        <v>153040277</v>
      </c>
      <c r="C11" s="249" t="s">
        <v>62</v>
      </c>
      <c r="D11" s="249" t="s">
        <v>40</v>
      </c>
      <c r="E11" s="249" t="s">
        <v>255</v>
      </c>
      <c r="F11" s="249" t="s">
        <v>457</v>
      </c>
      <c r="G11" s="250">
        <v>44972</v>
      </c>
      <c r="H11" s="249" t="s">
        <v>528</v>
      </c>
      <c r="I11" s="247"/>
      <c r="J11" s="249"/>
      <c r="K11" s="249"/>
      <c r="L11" s="248"/>
      <c r="M11" s="248"/>
      <c r="N11" s="248"/>
      <c r="O11" s="247"/>
      <c r="P11" s="273" t="str">
        <f t="shared" si="0"/>
        <v>Số phiếu 28</v>
      </c>
      <c r="Q11" s="281">
        <v>28</v>
      </c>
    </row>
    <row r="12" spans="1:17" x14ac:dyDescent="0.25">
      <c r="A12" s="270">
        <v>12</v>
      </c>
      <c r="B12" s="153">
        <v>183040203</v>
      </c>
      <c r="C12" s="153" t="s">
        <v>62</v>
      </c>
      <c r="D12" s="153" t="s">
        <v>40</v>
      </c>
      <c r="E12" s="153" t="s">
        <v>437</v>
      </c>
      <c r="F12" s="153" t="s">
        <v>457</v>
      </c>
      <c r="G12" s="155">
        <v>44986</v>
      </c>
      <c r="H12" s="153" t="s">
        <v>542</v>
      </c>
      <c r="I12" s="247"/>
      <c r="J12" s="153"/>
      <c r="K12" s="153">
        <v>2018</v>
      </c>
      <c r="L12" s="248"/>
      <c r="M12" s="248"/>
      <c r="N12" s="248"/>
      <c r="O12" s="247"/>
      <c r="P12" s="273" t="str">
        <f t="shared" si="0"/>
        <v>Số phiếu 34</v>
      </c>
      <c r="Q12" s="274">
        <v>34</v>
      </c>
    </row>
    <row r="13" spans="1:17" x14ac:dyDescent="0.25">
      <c r="A13" s="270">
        <v>13</v>
      </c>
      <c r="B13" s="153">
        <v>153101128</v>
      </c>
      <c r="C13" s="153" t="s">
        <v>34</v>
      </c>
      <c r="D13" s="153" t="s">
        <v>40</v>
      </c>
      <c r="E13" s="153" t="s">
        <v>36</v>
      </c>
      <c r="F13" s="153" t="s">
        <v>456</v>
      </c>
      <c r="G13" s="155">
        <v>44992</v>
      </c>
      <c r="H13" s="153" t="s">
        <v>513</v>
      </c>
      <c r="I13" s="247"/>
      <c r="J13" s="153"/>
      <c r="K13" s="153"/>
      <c r="L13" s="248"/>
      <c r="M13" s="248"/>
      <c r="N13" s="248"/>
      <c r="O13" s="247"/>
      <c r="P13" s="273" t="str">
        <f t="shared" si="0"/>
        <v>Số phiếu 37</v>
      </c>
      <c r="Q13" s="274">
        <v>37</v>
      </c>
    </row>
    <row r="14" spans="1:17" x14ac:dyDescent="0.25">
      <c r="A14" s="270">
        <v>14</v>
      </c>
      <c r="B14" s="153">
        <v>153040377</v>
      </c>
      <c r="C14" s="153" t="s">
        <v>62</v>
      </c>
      <c r="D14" s="153" t="s">
        <v>40</v>
      </c>
      <c r="E14" s="153" t="s">
        <v>36</v>
      </c>
      <c r="F14" s="153" t="s">
        <v>457</v>
      </c>
      <c r="G14" s="155">
        <v>44992</v>
      </c>
      <c r="H14" s="153" t="s">
        <v>514</v>
      </c>
      <c r="I14" s="247"/>
      <c r="J14" s="153"/>
      <c r="K14" s="153"/>
      <c r="L14" s="248"/>
      <c r="M14" s="248"/>
      <c r="N14" s="248"/>
      <c r="O14" s="247"/>
      <c r="P14" s="273" t="str">
        <f t="shared" si="0"/>
        <v>Số phiếu 37</v>
      </c>
      <c r="Q14" s="274">
        <v>37</v>
      </c>
    </row>
    <row r="15" spans="1:17" x14ac:dyDescent="0.25">
      <c r="A15" s="270">
        <v>15</v>
      </c>
      <c r="B15" s="153">
        <v>153040388</v>
      </c>
      <c r="C15" s="153" t="s">
        <v>62</v>
      </c>
      <c r="D15" s="153" t="s">
        <v>40</v>
      </c>
      <c r="E15" s="153" t="s">
        <v>36</v>
      </c>
      <c r="F15" s="153" t="s">
        <v>457</v>
      </c>
      <c r="G15" s="155">
        <v>44992</v>
      </c>
      <c r="H15" s="153" t="s">
        <v>194</v>
      </c>
      <c r="I15" s="247"/>
      <c r="J15" s="153"/>
      <c r="K15" s="153"/>
      <c r="L15" s="248"/>
      <c r="M15" s="248"/>
      <c r="N15" s="248"/>
      <c r="O15" s="247"/>
      <c r="P15" s="273" t="str">
        <f t="shared" si="0"/>
        <v>Số phiếu 37</v>
      </c>
      <c r="Q15" s="274">
        <v>37</v>
      </c>
    </row>
    <row r="16" spans="1:17" x14ac:dyDescent="0.25">
      <c r="A16" s="270">
        <v>16</v>
      </c>
      <c r="B16" s="153">
        <v>153040322</v>
      </c>
      <c r="C16" s="153" t="s">
        <v>62</v>
      </c>
      <c r="D16" s="153" t="s">
        <v>40</v>
      </c>
      <c r="E16" s="153" t="s">
        <v>42</v>
      </c>
      <c r="F16" s="153" t="s">
        <v>470</v>
      </c>
      <c r="G16" s="155">
        <v>44992</v>
      </c>
      <c r="H16" s="153" t="s">
        <v>529</v>
      </c>
      <c r="I16" s="247"/>
      <c r="J16" s="153"/>
      <c r="K16" s="153"/>
      <c r="L16" s="248"/>
      <c r="M16" s="248"/>
      <c r="N16" s="248"/>
      <c r="O16" s="247"/>
      <c r="P16" s="273" t="str">
        <f t="shared" si="0"/>
        <v>Số phiếu 38</v>
      </c>
      <c r="Q16" s="274">
        <v>38</v>
      </c>
    </row>
    <row r="17" spans="1:17" x14ac:dyDescent="0.25">
      <c r="A17" s="270">
        <v>17</v>
      </c>
      <c r="B17" s="153">
        <v>150330</v>
      </c>
      <c r="C17" s="153" t="s">
        <v>33</v>
      </c>
      <c r="D17" s="153" t="s">
        <v>40</v>
      </c>
      <c r="E17" s="153" t="s">
        <v>350</v>
      </c>
      <c r="F17" s="153" t="s">
        <v>458</v>
      </c>
      <c r="G17" s="155">
        <v>44992</v>
      </c>
      <c r="H17" s="153" t="s">
        <v>515</v>
      </c>
      <c r="I17" s="247"/>
      <c r="J17" s="153"/>
      <c r="K17" s="153">
        <v>2014</v>
      </c>
      <c r="L17" s="248"/>
      <c r="M17" s="248"/>
      <c r="N17" s="248"/>
      <c r="O17" s="247"/>
      <c r="P17" s="273" t="str">
        <f t="shared" si="0"/>
        <v>Số phiếu 36</v>
      </c>
      <c r="Q17" s="274">
        <v>36</v>
      </c>
    </row>
    <row r="18" spans="1:17" x14ac:dyDescent="0.25">
      <c r="A18" s="270">
        <v>18</v>
      </c>
      <c r="B18" s="153">
        <v>150709</v>
      </c>
      <c r="C18" s="153" t="s">
        <v>33</v>
      </c>
      <c r="D18" s="153" t="s">
        <v>40</v>
      </c>
      <c r="E18" s="153" t="s">
        <v>350</v>
      </c>
      <c r="F18" s="153" t="s">
        <v>458</v>
      </c>
      <c r="G18" s="155">
        <v>44992</v>
      </c>
      <c r="H18" s="153" t="s">
        <v>385</v>
      </c>
      <c r="I18" s="247"/>
      <c r="J18" s="153"/>
      <c r="K18" s="153">
        <v>2014</v>
      </c>
      <c r="L18" s="248"/>
      <c r="M18" s="248"/>
      <c r="N18" s="248"/>
      <c r="O18" s="247"/>
      <c r="P18" s="273" t="str">
        <f t="shared" si="0"/>
        <v>Số phiếu 36</v>
      </c>
      <c r="Q18" s="274">
        <v>36</v>
      </c>
    </row>
    <row r="19" spans="1:17" x14ac:dyDescent="0.25">
      <c r="A19" s="270">
        <v>19</v>
      </c>
      <c r="B19" s="153">
        <v>151097</v>
      </c>
      <c r="C19" s="153" t="s">
        <v>429</v>
      </c>
      <c r="D19" s="153" t="s">
        <v>40</v>
      </c>
      <c r="E19" s="153" t="s">
        <v>350</v>
      </c>
      <c r="F19" s="153" t="s">
        <v>456</v>
      </c>
      <c r="G19" s="155">
        <v>44992</v>
      </c>
      <c r="H19" s="153" t="s">
        <v>516</v>
      </c>
      <c r="I19" s="247"/>
      <c r="J19" s="153"/>
      <c r="K19" s="153">
        <v>2012</v>
      </c>
      <c r="L19" s="248"/>
      <c r="M19" s="248"/>
      <c r="N19" s="248"/>
      <c r="O19" s="247"/>
      <c r="P19" s="273" t="str">
        <f t="shared" si="0"/>
        <v>Số phiếu 36</v>
      </c>
      <c r="Q19" s="274">
        <v>36</v>
      </c>
    </row>
    <row r="20" spans="1:17" x14ac:dyDescent="0.25">
      <c r="A20" s="270">
        <v>20</v>
      </c>
      <c r="B20" s="153">
        <v>153050050</v>
      </c>
      <c r="C20" s="153" t="s">
        <v>181</v>
      </c>
      <c r="D20" s="153" t="s">
        <v>40</v>
      </c>
      <c r="E20" s="153" t="s">
        <v>350</v>
      </c>
      <c r="F20" s="153" t="s">
        <v>459</v>
      </c>
      <c r="G20" s="155">
        <v>44992</v>
      </c>
      <c r="H20" s="153" t="s">
        <v>526</v>
      </c>
      <c r="I20" s="247"/>
      <c r="J20" s="153"/>
      <c r="K20" s="153"/>
      <c r="L20" s="248"/>
      <c r="M20" s="248"/>
      <c r="N20" s="248"/>
      <c r="O20" s="247"/>
      <c r="P20" s="273" t="str">
        <f t="shared" si="0"/>
        <v>Số phiếu 39</v>
      </c>
      <c r="Q20" s="274">
        <v>39</v>
      </c>
    </row>
    <row r="21" spans="1:17" x14ac:dyDescent="0.25">
      <c r="A21" s="270">
        <v>21</v>
      </c>
      <c r="B21" s="153">
        <v>153050051</v>
      </c>
      <c r="C21" s="153" t="s">
        <v>181</v>
      </c>
      <c r="D21" s="153" t="s">
        <v>40</v>
      </c>
      <c r="E21" s="153" t="s">
        <v>350</v>
      </c>
      <c r="F21" s="153" t="s">
        <v>459</v>
      </c>
      <c r="G21" s="155">
        <v>44992</v>
      </c>
      <c r="H21" s="153" t="s">
        <v>526</v>
      </c>
      <c r="I21" s="247"/>
      <c r="J21" s="153"/>
      <c r="K21" s="153"/>
      <c r="L21" s="248"/>
      <c r="M21" s="248"/>
      <c r="N21" s="248"/>
      <c r="O21" s="247"/>
      <c r="P21" s="273" t="str">
        <f t="shared" si="0"/>
        <v>Số phiếu 39</v>
      </c>
      <c r="Q21" s="274">
        <v>39</v>
      </c>
    </row>
    <row r="22" spans="1:17" x14ac:dyDescent="0.25">
      <c r="A22" s="270">
        <v>22</v>
      </c>
      <c r="B22" s="153">
        <v>153050053</v>
      </c>
      <c r="C22" s="153" t="s">
        <v>181</v>
      </c>
      <c r="D22" s="153" t="s">
        <v>40</v>
      </c>
      <c r="E22" s="153" t="s">
        <v>350</v>
      </c>
      <c r="F22" s="153" t="s">
        <v>459</v>
      </c>
      <c r="G22" s="155">
        <v>44992</v>
      </c>
      <c r="H22" s="153" t="s">
        <v>526</v>
      </c>
      <c r="I22" s="247"/>
      <c r="J22" s="153"/>
      <c r="K22" s="153"/>
      <c r="L22" s="248"/>
      <c r="M22" s="248"/>
      <c r="N22" s="248"/>
      <c r="O22" s="247"/>
      <c r="P22" s="273" t="str">
        <f t="shared" si="0"/>
        <v>Số phiếu 39</v>
      </c>
      <c r="Q22" s="274">
        <v>39</v>
      </c>
    </row>
    <row r="23" spans="1:17" x14ac:dyDescent="0.25">
      <c r="A23" s="270">
        <v>23</v>
      </c>
      <c r="B23" s="153">
        <v>173030036</v>
      </c>
      <c r="C23" s="153" t="s">
        <v>61</v>
      </c>
      <c r="D23" s="153" t="s">
        <v>40</v>
      </c>
      <c r="E23" s="153" t="s">
        <v>350</v>
      </c>
      <c r="F23" s="153" t="s">
        <v>456</v>
      </c>
      <c r="G23" s="155">
        <v>44992</v>
      </c>
      <c r="H23" s="153" t="s">
        <v>527</v>
      </c>
      <c r="I23" s="247"/>
      <c r="J23" s="153"/>
      <c r="K23" s="153">
        <v>2017</v>
      </c>
      <c r="L23" s="248"/>
      <c r="M23" s="248"/>
      <c r="N23" s="248"/>
      <c r="O23" s="247"/>
      <c r="P23" s="273" t="str">
        <f t="shared" si="0"/>
        <v>Số phiếu 39</v>
      </c>
      <c r="Q23" s="274">
        <v>39</v>
      </c>
    </row>
    <row r="24" spans="1:17" x14ac:dyDescent="0.25">
      <c r="A24" s="270">
        <v>24</v>
      </c>
      <c r="B24" s="153">
        <v>173030037</v>
      </c>
      <c r="C24" s="153" t="s">
        <v>61</v>
      </c>
      <c r="D24" s="153" t="s">
        <v>40</v>
      </c>
      <c r="E24" s="153" t="s">
        <v>350</v>
      </c>
      <c r="F24" s="153" t="s">
        <v>456</v>
      </c>
      <c r="G24" s="155">
        <v>44992</v>
      </c>
      <c r="H24" s="153" t="s">
        <v>527</v>
      </c>
      <c r="I24" s="247"/>
      <c r="J24" s="153"/>
      <c r="K24" s="153">
        <v>2017</v>
      </c>
      <c r="L24" s="248"/>
      <c r="M24" s="248"/>
      <c r="N24" s="248"/>
      <c r="O24" s="247"/>
      <c r="P24" s="273" t="str">
        <f t="shared" si="0"/>
        <v>Số phiếu 39</v>
      </c>
      <c r="Q24" s="274">
        <v>39</v>
      </c>
    </row>
    <row r="25" spans="1:17" x14ac:dyDescent="0.25">
      <c r="A25" s="270">
        <v>25</v>
      </c>
      <c r="B25" s="153">
        <v>173030038</v>
      </c>
      <c r="C25" s="153" t="s">
        <v>61</v>
      </c>
      <c r="D25" s="153" t="s">
        <v>40</v>
      </c>
      <c r="E25" s="153" t="s">
        <v>350</v>
      </c>
      <c r="F25" s="153" t="s">
        <v>456</v>
      </c>
      <c r="G25" s="155">
        <v>44992</v>
      </c>
      <c r="H25" s="153" t="s">
        <v>527</v>
      </c>
      <c r="I25" s="247"/>
      <c r="J25" s="153"/>
      <c r="K25" s="153">
        <v>2017</v>
      </c>
      <c r="L25" s="248"/>
      <c r="M25" s="248"/>
      <c r="N25" s="248"/>
      <c r="O25" s="247"/>
      <c r="P25" s="273" t="str">
        <f t="shared" si="0"/>
        <v>Số phiếu 39</v>
      </c>
      <c r="Q25" s="274">
        <v>39</v>
      </c>
    </row>
    <row r="26" spans="1:17" x14ac:dyDescent="0.25">
      <c r="A26" s="270">
        <v>26</v>
      </c>
      <c r="B26" s="153">
        <v>183020085</v>
      </c>
      <c r="C26" s="153" t="s">
        <v>61</v>
      </c>
      <c r="D26" s="153" t="s">
        <v>40</v>
      </c>
      <c r="E26" s="153" t="s">
        <v>350</v>
      </c>
      <c r="F26" s="153" t="s">
        <v>460</v>
      </c>
      <c r="G26" s="155">
        <v>44992</v>
      </c>
      <c r="H26" s="153" t="s">
        <v>518</v>
      </c>
      <c r="I26" s="247"/>
      <c r="J26" s="153"/>
      <c r="K26" s="153">
        <v>2018</v>
      </c>
      <c r="L26" s="248"/>
      <c r="M26" s="248"/>
      <c r="N26" s="248"/>
      <c r="O26" s="247"/>
      <c r="P26" s="273" t="str">
        <f t="shared" si="0"/>
        <v>Số phiếu 39</v>
      </c>
      <c r="Q26" s="274">
        <v>39</v>
      </c>
    </row>
    <row r="27" spans="1:17" x14ac:dyDescent="0.25">
      <c r="A27" s="270">
        <v>27</v>
      </c>
      <c r="B27" s="153">
        <v>183020086</v>
      </c>
      <c r="C27" s="153" t="s">
        <v>61</v>
      </c>
      <c r="D27" s="153" t="s">
        <v>40</v>
      </c>
      <c r="E27" s="153" t="s">
        <v>350</v>
      </c>
      <c r="F27" s="153" t="s">
        <v>460</v>
      </c>
      <c r="G27" s="155">
        <v>44992</v>
      </c>
      <c r="H27" s="153" t="s">
        <v>519</v>
      </c>
      <c r="I27" s="247"/>
      <c r="J27" s="153"/>
      <c r="K27" s="153">
        <v>2018</v>
      </c>
      <c r="L27" s="248"/>
      <c r="M27" s="248"/>
      <c r="N27" s="248"/>
      <c r="O27" s="247"/>
      <c r="P27" s="273" t="str">
        <f t="shared" si="0"/>
        <v>Số phiếu 39</v>
      </c>
      <c r="Q27" s="274">
        <v>39</v>
      </c>
    </row>
    <row r="28" spans="1:17" x14ac:dyDescent="0.25">
      <c r="A28" s="270">
        <v>28</v>
      </c>
      <c r="B28" s="153">
        <v>183020087</v>
      </c>
      <c r="C28" s="153" t="s">
        <v>61</v>
      </c>
      <c r="D28" s="153" t="s">
        <v>40</v>
      </c>
      <c r="E28" s="153" t="s">
        <v>350</v>
      </c>
      <c r="F28" s="153" t="s">
        <v>460</v>
      </c>
      <c r="G28" s="155">
        <v>44992</v>
      </c>
      <c r="H28" s="153" t="s">
        <v>519</v>
      </c>
      <c r="I28" s="247"/>
      <c r="J28" s="153"/>
      <c r="K28" s="153">
        <v>2018</v>
      </c>
      <c r="L28" s="248"/>
      <c r="M28" s="248"/>
      <c r="N28" s="248"/>
      <c r="O28" s="247"/>
      <c r="P28" s="273" t="str">
        <f t="shared" si="0"/>
        <v>Số phiếu 39</v>
      </c>
      <c r="Q28" s="274">
        <v>39</v>
      </c>
    </row>
    <row r="29" spans="1:17" x14ac:dyDescent="0.25">
      <c r="A29" s="270">
        <v>29</v>
      </c>
      <c r="B29" s="153">
        <v>183020088</v>
      </c>
      <c r="C29" s="153" t="s">
        <v>61</v>
      </c>
      <c r="D29" s="153" t="s">
        <v>40</v>
      </c>
      <c r="E29" s="153" t="s">
        <v>350</v>
      </c>
      <c r="F29" s="153" t="s">
        <v>460</v>
      </c>
      <c r="G29" s="155">
        <v>44992</v>
      </c>
      <c r="H29" s="153" t="s">
        <v>519</v>
      </c>
      <c r="I29" s="247"/>
      <c r="J29" s="153"/>
      <c r="K29" s="153">
        <v>2018</v>
      </c>
      <c r="L29" s="248"/>
      <c r="M29" s="248"/>
      <c r="N29" s="248"/>
      <c r="O29" s="247"/>
      <c r="P29" s="273" t="str">
        <f t="shared" si="0"/>
        <v>Số phiếu 39</v>
      </c>
      <c r="Q29" s="274">
        <v>39</v>
      </c>
    </row>
    <row r="30" spans="1:17" x14ac:dyDescent="0.25">
      <c r="A30" s="270">
        <v>30</v>
      </c>
      <c r="B30" s="153">
        <v>160342</v>
      </c>
      <c r="C30" s="153" t="s">
        <v>34</v>
      </c>
      <c r="D30" s="153" t="s">
        <v>40</v>
      </c>
      <c r="E30" s="153" t="s">
        <v>350</v>
      </c>
      <c r="F30" s="153" t="s">
        <v>460</v>
      </c>
      <c r="G30" s="155">
        <v>44992</v>
      </c>
      <c r="H30" s="153" t="s">
        <v>518</v>
      </c>
      <c r="I30" s="247"/>
      <c r="J30" s="153"/>
      <c r="K30" s="153">
        <v>2016</v>
      </c>
      <c r="L30" s="248"/>
      <c r="M30" s="248"/>
      <c r="N30" s="248"/>
      <c r="O30" s="247"/>
      <c r="P30" s="273" t="str">
        <f t="shared" si="0"/>
        <v>Số phiếu 36</v>
      </c>
      <c r="Q30" s="274">
        <v>36</v>
      </c>
    </row>
    <row r="31" spans="1:17" x14ac:dyDescent="0.25">
      <c r="A31" s="270">
        <v>31</v>
      </c>
      <c r="B31" s="153">
        <v>170355</v>
      </c>
      <c r="C31" s="153" t="s">
        <v>34</v>
      </c>
      <c r="D31" s="153" t="s">
        <v>40</v>
      </c>
      <c r="E31" s="153" t="s">
        <v>350</v>
      </c>
      <c r="F31" s="153" t="s">
        <v>460</v>
      </c>
      <c r="G31" s="155">
        <v>44992</v>
      </c>
      <c r="H31" s="153" t="s">
        <v>519</v>
      </c>
      <c r="I31" s="247"/>
      <c r="J31" s="153"/>
      <c r="K31" s="153">
        <v>2017</v>
      </c>
      <c r="L31" s="248"/>
      <c r="M31" s="248"/>
      <c r="N31" s="248"/>
      <c r="O31" s="247"/>
      <c r="P31" s="273" t="str">
        <f t="shared" si="0"/>
        <v>Số phiếu 36</v>
      </c>
      <c r="Q31" s="274">
        <v>36</v>
      </c>
    </row>
    <row r="32" spans="1:17" x14ac:dyDescent="0.25">
      <c r="A32" s="270">
        <v>32</v>
      </c>
      <c r="B32" s="153">
        <v>170358</v>
      </c>
      <c r="C32" s="153" t="s">
        <v>34</v>
      </c>
      <c r="D32" s="153" t="s">
        <v>40</v>
      </c>
      <c r="E32" s="153" t="s">
        <v>350</v>
      </c>
      <c r="F32" s="153" t="s">
        <v>460</v>
      </c>
      <c r="G32" s="155">
        <v>44992</v>
      </c>
      <c r="H32" s="153" t="s">
        <v>518</v>
      </c>
      <c r="I32" s="247"/>
      <c r="J32" s="153"/>
      <c r="K32" s="153">
        <v>2017</v>
      </c>
      <c r="L32" s="248"/>
      <c r="M32" s="248"/>
      <c r="N32" s="248"/>
      <c r="O32" s="247"/>
      <c r="P32" s="273" t="str">
        <f t="shared" si="0"/>
        <v>Số phiếu 36</v>
      </c>
      <c r="Q32" s="274">
        <v>36</v>
      </c>
    </row>
    <row r="33" spans="1:17" x14ac:dyDescent="0.25">
      <c r="A33" s="270">
        <v>33</v>
      </c>
      <c r="B33" s="153">
        <v>170359</v>
      </c>
      <c r="C33" s="153" t="s">
        <v>34</v>
      </c>
      <c r="D33" s="153" t="s">
        <v>40</v>
      </c>
      <c r="E33" s="153" t="s">
        <v>350</v>
      </c>
      <c r="F33" s="153" t="s">
        <v>460</v>
      </c>
      <c r="G33" s="155">
        <v>44992</v>
      </c>
      <c r="H33" s="153" t="s">
        <v>519</v>
      </c>
      <c r="I33" s="247"/>
      <c r="J33" s="153"/>
      <c r="K33" s="153">
        <v>2017</v>
      </c>
      <c r="L33" s="248"/>
      <c r="M33" s="248"/>
      <c r="N33" s="248"/>
      <c r="O33" s="247"/>
      <c r="P33" s="273" t="str">
        <f t="shared" si="0"/>
        <v>Số phiếu 36</v>
      </c>
      <c r="Q33" s="274">
        <v>36</v>
      </c>
    </row>
    <row r="34" spans="1:17" x14ac:dyDescent="0.25">
      <c r="A34" s="270">
        <v>34</v>
      </c>
      <c r="B34" s="153">
        <v>170360</v>
      </c>
      <c r="C34" s="153" t="s">
        <v>34</v>
      </c>
      <c r="D34" s="153" t="s">
        <v>40</v>
      </c>
      <c r="E34" s="153" t="s">
        <v>350</v>
      </c>
      <c r="F34" s="153" t="s">
        <v>460</v>
      </c>
      <c r="G34" s="155">
        <v>44992</v>
      </c>
      <c r="H34" s="153" t="s">
        <v>518</v>
      </c>
      <c r="I34" s="247"/>
      <c r="J34" s="153"/>
      <c r="K34" s="153">
        <v>2017</v>
      </c>
      <c r="L34" s="248"/>
      <c r="M34" s="248"/>
      <c r="N34" s="248"/>
      <c r="O34" s="247"/>
      <c r="P34" s="273" t="str">
        <f t="shared" si="0"/>
        <v>Số phiếu 36</v>
      </c>
      <c r="Q34" s="274">
        <v>36</v>
      </c>
    </row>
    <row r="35" spans="1:17" x14ac:dyDescent="0.25">
      <c r="A35" s="270">
        <v>35</v>
      </c>
      <c r="B35" s="153">
        <v>170362</v>
      </c>
      <c r="C35" s="153" t="s">
        <v>34</v>
      </c>
      <c r="D35" s="153" t="s">
        <v>40</v>
      </c>
      <c r="E35" s="153" t="s">
        <v>350</v>
      </c>
      <c r="F35" s="153" t="s">
        <v>460</v>
      </c>
      <c r="G35" s="155">
        <v>44992</v>
      </c>
      <c r="H35" s="153" t="s">
        <v>520</v>
      </c>
      <c r="I35" s="247"/>
      <c r="J35" s="153"/>
      <c r="K35" s="153">
        <v>2017</v>
      </c>
      <c r="L35" s="248"/>
      <c r="M35" s="248"/>
      <c r="N35" s="248"/>
      <c r="O35" s="247"/>
      <c r="P35" s="273" t="str">
        <f t="shared" si="0"/>
        <v>Số phiếu 36</v>
      </c>
      <c r="Q35" s="274">
        <v>36</v>
      </c>
    </row>
    <row r="36" spans="1:17" x14ac:dyDescent="0.25">
      <c r="A36" s="270">
        <v>36</v>
      </c>
      <c r="B36" s="153">
        <v>170363</v>
      </c>
      <c r="C36" s="153" t="s">
        <v>34</v>
      </c>
      <c r="D36" s="153" t="s">
        <v>40</v>
      </c>
      <c r="E36" s="153" t="s">
        <v>350</v>
      </c>
      <c r="F36" s="153" t="s">
        <v>460</v>
      </c>
      <c r="G36" s="155">
        <v>44992</v>
      </c>
      <c r="H36" s="153" t="s">
        <v>518</v>
      </c>
      <c r="I36" s="247"/>
      <c r="J36" s="153"/>
      <c r="K36" s="153">
        <v>2017</v>
      </c>
      <c r="L36" s="248"/>
      <c r="M36" s="248"/>
      <c r="N36" s="248"/>
      <c r="O36" s="247"/>
      <c r="P36" s="273" t="str">
        <f t="shared" si="0"/>
        <v>Số phiếu 36</v>
      </c>
      <c r="Q36" s="274">
        <v>36</v>
      </c>
    </row>
    <row r="37" spans="1:17" x14ac:dyDescent="0.25">
      <c r="A37" s="270">
        <v>37</v>
      </c>
      <c r="B37" s="153">
        <v>190209</v>
      </c>
      <c r="C37" s="153" t="s">
        <v>34</v>
      </c>
      <c r="D37" s="153" t="s">
        <v>40</v>
      </c>
      <c r="E37" s="153" t="s">
        <v>350</v>
      </c>
      <c r="F37" s="153" t="s">
        <v>460</v>
      </c>
      <c r="G37" s="155">
        <v>44992</v>
      </c>
      <c r="H37" s="153" t="s">
        <v>519</v>
      </c>
      <c r="I37" s="247"/>
      <c r="J37" s="153"/>
      <c r="K37" s="153">
        <v>2019</v>
      </c>
      <c r="L37" s="248"/>
      <c r="M37" s="248"/>
      <c r="N37" s="248"/>
      <c r="O37" s="247"/>
      <c r="P37" s="273" t="str">
        <f t="shared" si="0"/>
        <v>Số phiếu 36</v>
      </c>
      <c r="Q37" s="274">
        <v>36</v>
      </c>
    </row>
    <row r="38" spans="1:17" x14ac:dyDescent="0.25">
      <c r="A38" s="270">
        <v>38</v>
      </c>
      <c r="B38" s="153">
        <v>153020040</v>
      </c>
      <c r="C38" s="153" t="s">
        <v>34</v>
      </c>
      <c r="D38" s="153" t="s">
        <v>40</v>
      </c>
      <c r="E38" s="153" t="s">
        <v>350</v>
      </c>
      <c r="F38" s="153" t="s">
        <v>460</v>
      </c>
      <c r="G38" s="155">
        <v>44992</v>
      </c>
      <c r="H38" s="153" t="s">
        <v>521</v>
      </c>
      <c r="I38" s="247"/>
      <c r="J38" s="153"/>
      <c r="K38" s="153"/>
      <c r="L38" s="248"/>
      <c r="M38" s="248"/>
      <c r="N38" s="248"/>
      <c r="O38" s="247"/>
      <c r="P38" s="273" t="str">
        <f t="shared" si="0"/>
        <v>Số phiếu 39</v>
      </c>
      <c r="Q38" s="274">
        <v>39</v>
      </c>
    </row>
    <row r="39" spans="1:17" x14ac:dyDescent="0.25">
      <c r="A39" s="270">
        <v>39</v>
      </c>
      <c r="B39" s="153">
        <v>153020057</v>
      </c>
      <c r="C39" s="153" t="s">
        <v>34</v>
      </c>
      <c r="D39" s="153" t="s">
        <v>40</v>
      </c>
      <c r="E39" s="153" t="s">
        <v>350</v>
      </c>
      <c r="F39" s="153" t="s">
        <v>460</v>
      </c>
      <c r="G39" s="155">
        <v>44992</v>
      </c>
      <c r="H39" s="153" t="s">
        <v>520</v>
      </c>
      <c r="I39" s="247"/>
      <c r="J39" s="153"/>
      <c r="K39" s="153"/>
      <c r="L39" s="248"/>
      <c r="M39" s="248"/>
      <c r="N39" s="248"/>
      <c r="O39" s="247"/>
      <c r="P39" s="273" t="str">
        <f t="shared" si="0"/>
        <v>Số phiếu 39</v>
      </c>
      <c r="Q39" s="274">
        <v>39</v>
      </c>
    </row>
    <row r="40" spans="1:17" x14ac:dyDescent="0.25">
      <c r="A40" s="270">
        <v>40</v>
      </c>
      <c r="B40" s="153">
        <v>153020058</v>
      </c>
      <c r="C40" s="153" t="s">
        <v>34</v>
      </c>
      <c r="D40" s="153" t="s">
        <v>40</v>
      </c>
      <c r="E40" s="153" t="s">
        <v>350</v>
      </c>
      <c r="F40" s="153" t="s">
        <v>460</v>
      </c>
      <c r="G40" s="155">
        <v>44992</v>
      </c>
      <c r="H40" s="153" t="s">
        <v>521</v>
      </c>
      <c r="I40" s="247"/>
      <c r="J40" s="153"/>
      <c r="K40" s="153"/>
      <c r="L40" s="248"/>
      <c r="M40" s="248"/>
      <c r="N40" s="248"/>
      <c r="O40" s="247"/>
      <c r="P40" s="273" t="str">
        <f t="shared" si="0"/>
        <v>Số phiếu 39</v>
      </c>
      <c r="Q40" s="274">
        <v>39</v>
      </c>
    </row>
    <row r="41" spans="1:17" x14ac:dyDescent="0.25">
      <c r="A41" s="270">
        <v>41</v>
      </c>
      <c r="B41" s="153">
        <v>153020059</v>
      </c>
      <c r="C41" s="153" t="s">
        <v>34</v>
      </c>
      <c r="D41" s="153" t="s">
        <v>40</v>
      </c>
      <c r="E41" s="153" t="s">
        <v>350</v>
      </c>
      <c r="F41" s="153" t="s">
        <v>460</v>
      </c>
      <c r="G41" s="155">
        <v>44992</v>
      </c>
      <c r="H41" s="153" t="s">
        <v>520</v>
      </c>
      <c r="I41" s="247"/>
      <c r="J41" s="153"/>
      <c r="K41" s="153"/>
      <c r="L41" s="248"/>
      <c r="M41" s="248"/>
      <c r="N41" s="248"/>
      <c r="O41" s="247"/>
      <c r="P41" s="273" t="str">
        <f t="shared" si="0"/>
        <v>Số phiếu 39</v>
      </c>
      <c r="Q41" s="274">
        <v>39</v>
      </c>
    </row>
    <row r="42" spans="1:17" x14ac:dyDescent="0.25">
      <c r="A42" s="270">
        <v>42</v>
      </c>
      <c r="B42" s="153">
        <v>153020061</v>
      </c>
      <c r="C42" s="153" t="s">
        <v>34</v>
      </c>
      <c r="D42" s="153" t="s">
        <v>40</v>
      </c>
      <c r="E42" s="153" t="s">
        <v>350</v>
      </c>
      <c r="F42" s="153" t="s">
        <v>460</v>
      </c>
      <c r="G42" s="155">
        <v>44992</v>
      </c>
      <c r="H42" s="153" t="s">
        <v>520</v>
      </c>
      <c r="I42" s="247"/>
      <c r="J42" s="153"/>
      <c r="K42" s="153"/>
      <c r="L42" s="248"/>
      <c r="M42" s="248"/>
      <c r="N42" s="248"/>
      <c r="O42" s="247"/>
      <c r="P42" s="273" t="str">
        <f t="shared" si="0"/>
        <v>Số phiếu 39</v>
      </c>
      <c r="Q42" s="274">
        <v>39</v>
      </c>
    </row>
    <row r="43" spans="1:17" x14ac:dyDescent="0.25">
      <c r="A43" s="270">
        <v>43</v>
      </c>
      <c r="B43" s="153">
        <v>153020074</v>
      </c>
      <c r="C43" s="153" t="s">
        <v>34</v>
      </c>
      <c r="D43" s="153" t="s">
        <v>40</v>
      </c>
      <c r="E43" s="153" t="s">
        <v>350</v>
      </c>
      <c r="F43" s="153" t="s">
        <v>460</v>
      </c>
      <c r="G43" s="155">
        <v>44992</v>
      </c>
      <c r="H43" s="153" t="s">
        <v>518</v>
      </c>
      <c r="I43" s="247"/>
      <c r="J43" s="153"/>
      <c r="K43" s="153"/>
      <c r="L43" s="248"/>
      <c r="M43" s="248"/>
      <c r="N43" s="248"/>
      <c r="O43" s="247"/>
      <c r="P43" s="273" t="str">
        <f t="shared" si="0"/>
        <v>Số phiếu 39</v>
      </c>
      <c r="Q43" s="274">
        <v>39</v>
      </c>
    </row>
    <row r="44" spans="1:17" x14ac:dyDescent="0.25">
      <c r="A44" s="270">
        <v>44</v>
      </c>
      <c r="B44" s="153">
        <v>153020079</v>
      </c>
      <c r="C44" s="153" t="s">
        <v>34</v>
      </c>
      <c r="D44" s="153" t="s">
        <v>40</v>
      </c>
      <c r="E44" s="153" t="s">
        <v>350</v>
      </c>
      <c r="F44" s="153" t="s">
        <v>460</v>
      </c>
      <c r="G44" s="155">
        <v>44992</v>
      </c>
      <c r="H44" s="153" t="s">
        <v>522</v>
      </c>
      <c r="I44" s="247"/>
      <c r="J44" s="153"/>
      <c r="K44" s="153"/>
      <c r="L44" s="248"/>
      <c r="M44" s="248"/>
      <c r="N44" s="248"/>
      <c r="O44" s="247"/>
      <c r="P44" s="273" t="str">
        <f t="shared" si="0"/>
        <v>Số phiếu 39</v>
      </c>
      <c r="Q44" s="274">
        <v>39</v>
      </c>
    </row>
    <row r="45" spans="1:17" x14ac:dyDescent="0.25">
      <c r="A45" s="270">
        <v>45</v>
      </c>
      <c r="B45" s="153">
        <v>153020080</v>
      </c>
      <c r="C45" s="153" t="s">
        <v>34</v>
      </c>
      <c r="D45" s="153" t="s">
        <v>40</v>
      </c>
      <c r="E45" s="153" t="s">
        <v>350</v>
      </c>
      <c r="F45" s="153" t="s">
        <v>460</v>
      </c>
      <c r="G45" s="155">
        <v>44992</v>
      </c>
      <c r="H45" s="153" t="s">
        <v>522</v>
      </c>
      <c r="I45" s="247"/>
      <c r="J45" s="153"/>
      <c r="K45" s="153"/>
      <c r="L45" s="248"/>
      <c r="M45" s="248"/>
      <c r="N45" s="248"/>
      <c r="O45" s="247"/>
      <c r="P45" s="273" t="str">
        <f t="shared" si="0"/>
        <v>Số phiếu 39</v>
      </c>
      <c r="Q45" s="274">
        <v>39</v>
      </c>
    </row>
    <row r="46" spans="1:17" x14ac:dyDescent="0.25">
      <c r="A46" s="270">
        <v>46</v>
      </c>
      <c r="B46" s="153">
        <v>153020086</v>
      </c>
      <c r="C46" s="153" t="s">
        <v>34</v>
      </c>
      <c r="D46" s="153" t="s">
        <v>40</v>
      </c>
      <c r="E46" s="153" t="s">
        <v>350</v>
      </c>
      <c r="F46" s="153" t="s">
        <v>460</v>
      </c>
      <c r="G46" s="155">
        <v>44992</v>
      </c>
      <c r="H46" s="153" t="s">
        <v>522</v>
      </c>
      <c r="I46" s="247"/>
      <c r="J46" s="153"/>
      <c r="K46" s="153"/>
      <c r="L46" s="248"/>
      <c r="M46" s="248"/>
      <c r="N46" s="248"/>
      <c r="O46" s="247"/>
      <c r="P46" s="273" t="str">
        <f t="shared" si="0"/>
        <v>Số phiếu 39</v>
      </c>
      <c r="Q46" s="274">
        <v>39</v>
      </c>
    </row>
    <row r="47" spans="1:17" x14ac:dyDescent="0.25">
      <c r="A47" s="270">
        <v>47</v>
      </c>
      <c r="B47" s="153">
        <v>153020088</v>
      </c>
      <c r="C47" s="153" t="s">
        <v>34</v>
      </c>
      <c r="D47" s="153" t="s">
        <v>40</v>
      </c>
      <c r="E47" s="153" t="s">
        <v>350</v>
      </c>
      <c r="F47" s="153" t="s">
        <v>460</v>
      </c>
      <c r="G47" s="155">
        <v>44992</v>
      </c>
      <c r="H47" s="153" t="s">
        <v>522</v>
      </c>
      <c r="I47" s="247"/>
      <c r="J47" s="153"/>
      <c r="K47" s="153"/>
      <c r="L47" s="248"/>
      <c r="M47" s="248"/>
      <c r="N47" s="248"/>
      <c r="O47" s="247"/>
      <c r="P47" s="273" t="str">
        <f t="shared" si="0"/>
        <v>Số phiếu 39</v>
      </c>
      <c r="Q47" s="274">
        <v>39</v>
      </c>
    </row>
    <row r="48" spans="1:17" x14ac:dyDescent="0.25">
      <c r="A48" s="270">
        <v>48</v>
      </c>
      <c r="B48" s="153">
        <v>153020104</v>
      </c>
      <c r="C48" s="153" t="s">
        <v>34</v>
      </c>
      <c r="D48" s="153" t="s">
        <v>40</v>
      </c>
      <c r="E48" s="153" t="s">
        <v>350</v>
      </c>
      <c r="F48" s="153" t="s">
        <v>456</v>
      </c>
      <c r="G48" s="155">
        <v>44992</v>
      </c>
      <c r="H48" s="153" t="s">
        <v>523</v>
      </c>
      <c r="I48" s="247"/>
      <c r="J48" s="153"/>
      <c r="K48" s="153"/>
      <c r="L48" s="248"/>
      <c r="M48" s="248"/>
      <c r="N48" s="248"/>
      <c r="O48" s="247"/>
      <c r="P48" s="273" t="str">
        <f t="shared" si="0"/>
        <v>Số phiếu 39</v>
      </c>
      <c r="Q48" s="274">
        <v>39</v>
      </c>
    </row>
    <row r="49" spans="1:17" x14ac:dyDescent="0.25">
      <c r="A49" s="270">
        <v>49</v>
      </c>
      <c r="B49" s="153">
        <v>153030032</v>
      </c>
      <c r="C49" s="153" t="s">
        <v>34</v>
      </c>
      <c r="D49" s="153" t="s">
        <v>40</v>
      </c>
      <c r="E49" s="153" t="s">
        <v>350</v>
      </c>
      <c r="F49" s="153" t="s">
        <v>456</v>
      </c>
      <c r="G49" s="155">
        <v>44992</v>
      </c>
      <c r="H49" s="153" t="s">
        <v>524</v>
      </c>
      <c r="I49" s="247"/>
      <c r="J49" s="153"/>
      <c r="K49" s="153"/>
      <c r="L49" s="248"/>
      <c r="M49" s="248"/>
      <c r="N49" s="248"/>
      <c r="O49" s="247"/>
      <c r="P49" s="273" t="str">
        <f t="shared" si="0"/>
        <v>Số phiếu 39</v>
      </c>
      <c r="Q49" s="274">
        <v>39</v>
      </c>
    </row>
    <row r="50" spans="1:17" x14ac:dyDescent="0.25">
      <c r="A50" s="270">
        <v>50</v>
      </c>
      <c r="B50" s="153">
        <v>153030033</v>
      </c>
      <c r="C50" s="153" t="s">
        <v>34</v>
      </c>
      <c r="D50" s="153" t="s">
        <v>40</v>
      </c>
      <c r="E50" s="153" t="s">
        <v>350</v>
      </c>
      <c r="F50" s="153" t="s">
        <v>456</v>
      </c>
      <c r="G50" s="155">
        <v>44992</v>
      </c>
      <c r="H50" s="153" t="s">
        <v>524</v>
      </c>
      <c r="I50" s="247"/>
      <c r="J50" s="153"/>
      <c r="K50" s="153"/>
      <c r="L50" s="248"/>
      <c r="M50" s="248"/>
      <c r="N50" s="248"/>
      <c r="O50" s="247"/>
      <c r="P50" s="273" t="str">
        <f t="shared" si="0"/>
        <v>Số phiếu 39</v>
      </c>
      <c r="Q50" s="274">
        <v>39</v>
      </c>
    </row>
    <row r="51" spans="1:17" x14ac:dyDescent="0.25">
      <c r="A51" s="270">
        <v>51</v>
      </c>
      <c r="B51" s="153">
        <v>151609</v>
      </c>
      <c r="C51" s="153" t="s">
        <v>430</v>
      </c>
      <c r="D51" s="153" t="s">
        <v>40</v>
      </c>
      <c r="E51" s="153" t="s">
        <v>350</v>
      </c>
      <c r="F51" s="153" t="s">
        <v>459</v>
      </c>
      <c r="G51" s="155">
        <v>44992</v>
      </c>
      <c r="H51" s="153" t="s">
        <v>517</v>
      </c>
      <c r="I51" s="247"/>
      <c r="J51" s="153"/>
      <c r="K51" s="153">
        <v>2014</v>
      </c>
      <c r="L51" s="248"/>
      <c r="M51" s="248"/>
      <c r="N51" s="248"/>
      <c r="O51" s="247"/>
      <c r="P51" s="273" t="str">
        <f t="shared" si="0"/>
        <v>Số phiếu 36</v>
      </c>
      <c r="Q51" s="274">
        <v>36</v>
      </c>
    </row>
    <row r="52" spans="1:17" x14ac:dyDescent="0.25">
      <c r="A52" s="270">
        <v>52</v>
      </c>
      <c r="B52" s="153">
        <v>153040640</v>
      </c>
      <c r="C52" s="153" t="s">
        <v>62</v>
      </c>
      <c r="D52" s="153" t="s">
        <v>40</v>
      </c>
      <c r="E52" s="153" t="s">
        <v>350</v>
      </c>
      <c r="F52" s="153" t="s">
        <v>457</v>
      </c>
      <c r="G52" s="155">
        <v>44992</v>
      </c>
      <c r="H52" s="153" t="s">
        <v>525</v>
      </c>
      <c r="I52" s="247"/>
      <c r="J52" s="153"/>
      <c r="K52" s="153"/>
      <c r="L52" s="248"/>
      <c r="M52" s="248"/>
      <c r="N52" s="248"/>
      <c r="O52" s="247"/>
      <c r="P52" s="273" t="str">
        <f t="shared" si="0"/>
        <v>Số phiếu 39</v>
      </c>
      <c r="Q52" s="274">
        <v>39</v>
      </c>
    </row>
    <row r="53" spans="1:17" x14ac:dyDescent="0.25">
      <c r="A53" s="270">
        <v>53</v>
      </c>
      <c r="B53" s="153">
        <v>153040645</v>
      </c>
      <c r="C53" s="153" t="s">
        <v>62</v>
      </c>
      <c r="D53" s="153" t="s">
        <v>40</v>
      </c>
      <c r="E53" s="153" t="s">
        <v>350</v>
      </c>
      <c r="F53" s="153" t="s">
        <v>457</v>
      </c>
      <c r="G53" s="155">
        <v>44992</v>
      </c>
      <c r="H53" s="153" t="s">
        <v>525</v>
      </c>
      <c r="I53" s="247"/>
      <c r="J53" s="153"/>
      <c r="K53" s="153"/>
      <c r="L53" s="248"/>
      <c r="M53" s="248"/>
      <c r="N53" s="248"/>
      <c r="O53" s="247"/>
      <c r="P53" s="273" t="str">
        <f t="shared" si="0"/>
        <v>Số phiếu 39</v>
      </c>
      <c r="Q53" s="274">
        <v>39</v>
      </c>
    </row>
    <row r="54" spans="1:17" x14ac:dyDescent="0.25">
      <c r="A54" s="270">
        <v>54</v>
      </c>
      <c r="B54" s="153">
        <v>153010084</v>
      </c>
      <c r="C54" s="153" t="s">
        <v>34</v>
      </c>
      <c r="D54" s="153" t="s">
        <v>40</v>
      </c>
      <c r="E54" s="153" t="s">
        <v>436</v>
      </c>
      <c r="F54" s="153" t="s">
        <v>467</v>
      </c>
      <c r="G54" s="155">
        <v>44994</v>
      </c>
      <c r="H54" s="153" t="s">
        <v>540</v>
      </c>
      <c r="I54" s="247"/>
      <c r="J54" s="153"/>
      <c r="K54" s="153"/>
      <c r="L54" s="248"/>
      <c r="M54" s="248"/>
      <c r="N54" s="248"/>
      <c r="O54" s="247"/>
      <c r="P54" s="273" t="str">
        <f t="shared" si="0"/>
        <v>Số phiếu 44</v>
      </c>
      <c r="Q54" s="274">
        <v>44</v>
      </c>
    </row>
    <row r="55" spans="1:17" x14ac:dyDescent="0.25">
      <c r="A55" s="270">
        <v>55</v>
      </c>
      <c r="B55" s="153">
        <v>153040238</v>
      </c>
      <c r="C55" s="153" t="s">
        <v>62</v>
      </c>
      <c r="D55" s="153" t="s">
        <v>40</v>
      </c>
      <c r="E55" s="153" t="s">
        <v>436</v>
      </c>
      <c r="F55" s="153" t="s">
        <v>462</v>
      </c>
      <c r="G55" s="155">
        <v>44994</v>
      </c>
      <c r="H55" s="153" t="s">
        <v>216</v>
      </c>
      <c r="I55" s="247"/>
      <c r="J55" s="153"/>
      <c r="K55" s="153"/>
      <c r="L55" s="248"/>
      <c r="M55" s="248"/>
      <c r="N55" s="248"/>
      <c r="O55" s="247"/>
      <c r="P55" s="273" t="str">
        <f t="shared" si="0"/>
        <v>Số phiếu 41</v>
      </c>
      <c r="Q55" s="274">
        <v>41</v>
      </c>
    </row>
    <row r="56" spans="1:17" x14ac:dyDescent="0.25">
      <c r="A56" s="270">
        <v>56</v>
      </c>
      <c r="B56" s="153">
        <v>153040242</v>
      </c>
      <c r="C56" s="153" t="s">
        <v>62</v>
      </c>
      <c r="D56" s="153" t="s">
        <v>40</v>
      </c>
      <c r="E56" s="153" t="s">
        <v>436</v>
      </c>
      <c r="F56" s="153" t="s">
        <v>462</v>
      </c>
      <c r="G56" s="155">
        <v>44994</v>
      </c>
      <c r="H56" s="153" t="s">
        <v>525</v>
      </c>
      <c r="I56" s="247"/>
      <c r="J56" s="153"/>
      <c r="K56" s="153"/>
      <c r="L56" s="248"/>
      <c r="M56" s="248"/>
      <c r="N56" s="248"/>
      <c r="O56" s="247"/>
      <c r="P56" s="273" t="str">
        <f t="shared" si="0"/>
        <v>Số phiếu 41</v>
      </c>
      <c r="Q56" s="274">
        <v>41</v>
      </c>
    </row>
    <row r="57" spans="1:17" x14ac:dyDescent="0.25">
      <c r="A57" s="270">
        <v>57</v>
      </c>
      <c r="B57" s="153">
        <v>153040246</v>
      </c>
      <c r="C57" s="153" t="s">
        <v>62</v>
      </c>
      <c r="D57" s="153" t="s">
        <v>40</v>
      </c>
      <c r="E57" s="153" t="s">
        <v>436</v>
      </c>
      <c r="F57" s="153" t="s">
        <v>462</v>
      </c>
      <c r="G57" s="155">
        <v>44994</v>
      </c>
      <c r="H57" s="153" t="s">
        <v>529</v>
      </c>
      <c r="I57" s="247"/>
      <c r="J57" s="153"/>
      <c r="K57" s="153"/>
      <c r="L57" s="248"/>
      <c r="M57" s="248"/>
      <c r="N57" s="248"/>
      <c r="O57" s="247"/>
      <c r="P57" s="273" t="str">
        <f t="shared" si="0"/>
        <v>Số phiếu 41</v>
      </c>
      <c r="Q57" s="274">
        <v>41</v>
      </c>
    </row>
    <row r="58" spans="1:17" x14ac:dyDescent="0.25">
      <c r="A58" s="270">
        <v>58</v>
      </c>
      <c r="B58" s="153">
        <v>183040134</v>
      </c>
      <c r="C58" s="153" t="s">
        <v>62</v>
      </c>
      <c r="D58" s="153" t="s">
        <v>40</v>
      </c>
      <c r="E58" s="153" t="s">
        <v>436</v>
      </c>
      <c r="F58" s="153" t="s">
        <v>463</v>
      </c>
      <c r="G58" s="155">
        <v>44994</v>
      </c>
      <c r="H58" s="153" t="s">
        <v>525</v>
      </c>
      <c r="I58" s="247"/>
      <c r="J58" s="153"/>
      <c r="K58" s="153">
        <v>2018</v>
      </c>
      <c r="L58" s="248"/>
      <c r="M58" s="248"/>
      <c r="N58" s="248"/>
      <c r="O58" s="247"/>
      <c r="P58" s="273" t="str">
        <f t="shared" si="0"/>
        <v>Số phiếu 41</v>
      </c>
      <c r="Q58" s="274">
        <v>41</v>
      </c>
    </row>
    <row r="59" spans="1:17" x14ac:dyDescent="0.25">
      <c r="A59" s="270">
        <v>59</v>
      </c>
      <c r="B59" s="153">
        <v>153010073</v>
      </c>
      <c r="C59" s="153" t="s">
        <v>34</v>
      </c>
      <c r="D59" s="153" t="s">
        <v>40</v>
      </c>
      <c r="E59" s="153" t="s">
        <v>88</v>
      </c>
      <c r="F59" s="153" t="s">
        <v>469</v>
      </c>
      <c r="G59" s="155">
        <v>45001</v>
      </c>
      <c r="H59" s="153" t="s">
        <v>520</v>
      </c>
      <c r="I59" s="247"/>
      <c r="J59" s="153"/>
      <c r="K59" s="153"/>
      <c r="L59" s="248"/>
      <c r="M59" s="248"/>
      <c r="N59" s="248"/>
      <c r="O59" s="247"/>
      <c r="P59" s="273" t="str">
        <f t="shared" si="0"/>
        <v>Số phiếu 47</v>
      </c>
      <c r="Q59" s="274">
        <v>47</v>
      </c>
    </row>
    <row r="60" spans="1:17" x14ac:dyDescent="0.25">
      <c r="A60" s="270">
        <v>60</v>
      </c>
      <c r="B60" s="153">
        <v>193040346</v>
      </c>
      <c r="C60" s="153" t="s">
        <v>62</v>
      </c>
      <c r="D60" s="153" t="s">
        <v>40</v>
      </c>
      <c r="E60" s="153" t="s">
        <v>67</v>
      </c>
      <c r="F60" s="153" t="s">
        <v>471</v>
      </c>
      <c r="G60" s="155">
        <v>45008</v>
      </c>
      <c r="H60" s="153" t="s">
        <v>218</v>
      </c>
      <c r="I60" s="247"/>
      <c r="J60" s="153"/>
      <c r="K60" s="153"/>
      <c r="L60" s="248"/>
      <c r="M60" s="248"/>
      <c r="N60" s="248"/>
      <c r="O60" s="247"/>
      <c r="P60" s="273" t="str">
        <f t="shared" si="0"/>
        <v>Số phiếu 49</v>
      </c>
      <c r="Q60" s="274">
        <v>49</v>
      </c>
    </row>
    <row r="61" spans="1:17" x14ac:dyDescent="0.25">
      <c r="A61" s="270">
        <v>61</v>
      </c>
      <c r="B61" s="153">
        <v>153010086</v>
      </c>
      <c r="C61" s="153" t="s">
        <v>34</v>
      </c>
      <c r="D61" s="153" t="s">
        <v>40</v>
      </c>
      <c r="E61" s="153" t="s">
        <v>253</v>
      </c>
      <c r="F61" s="153" t="s">
        <v>472</v>
      </c>
      <c r="G61" s="155">
        <v>45008</v>
      </c>
      <c r="H61" s="153" t="s">
        <v>546</v>
      </c>
      <c r="I61" s="247"/>
      <c r="J61" s="153"/>
      <c r="K61" s="153"/>
      <c r="L61" s="248"/>
      <c r="M61" s="248"/>
      <c r="N61" s="248"/>
      <c r="O61" s="247"/>
      <c r="P61" s="273" t="str">
        <f t="shared" si="0"/>
        <v>Số phiếu 45</v>
      </c>
      <c r="Q61" s="274">
        <v>45</v>
      </c>
    </row>
    <row r="62" spans="1:17" x14ac:dyDescent="0.25">
      <c r="A62" s="270">
        <v>62</v>
      </c>
      <c r="B62" s="153">
        <v>153010030</v>
      </c>
      <c r="C62" s="153" t="s">
        <v>431</v>
      </c>
      <c r="D62" s="153" t="s">
        <v>40</v>
      </c>
      <c r="E62" s="153" t="s">
        <v>439</v>
      </c>
      <c r="F62" s="153" t="s">
        <v>456</v>
      </c>
      <c r="G62" s="155">
        <v>45013</v>
      </c>
      <c r="H62" s="153" t="s">
        <v>520</v>
      </c>
      <c r="I62" s="247"/>
      <c r="J62" s="153"/>
      <c r="K62" s="153"/>
      <c r="L62" s="248"/>
      <c r="M62" s="248"/>
      <c r="N62" s="248"/>
      <c r="O62" s="247"/>
      <c r="P62" s="273" t="str">
        <f t="shared" si="0"/>
        <v>Số phiếu 51</v>
      </c>
      <c r="Q62" s="274">
        <v>51</v>
      </c>
    </row>
    <row r="63" spans="1:17" x14ac:dyDescent="0.25">
      <c r="A63" s="270">
        <v>63</v>
      </c>
      <c r="B63" s="153">
        <v>183040137</v>
      </c>
      <c r="C63" s="153" t="s">
        <v>62</v>
      </c>
      <c r="D63" s="153" t="s">
        <v>40</v>
      </c>
      <c r="E63" s="153" t="s">
        <v>439</v>
      </c>
      <c r="F63" s="153" t="s">
        <v>458</v>
      </c>
      <c r="G63" s="155">
        <v>45013</v>
      </c>
      <c r="H63" s="153" t="s">
        <v>542</v>
      </c>
      <c r="I63" s="247"/>
      <c r="J63" s="153"/>
      <c r="K63" s="153">
        <v>2018</v>
      </c>
      <c r="L63" s="248"/>
      <c r="M63" s="248"/>
      <c r="N63" s="248"/>
      <c r="O63" s="247"/>
      <c r="P63" s="273" t="str">
        <f t="shared" si="0"/>
        <v>Số phiếu 51</v>
      </c>
      <c r="Q63" s="274">
        <v>51</v>
      </c>
    </row>
    <row r="64" spans="1:17" x14ac:dyDescent="0.25">
      <c r="A64" s="270">
        <v>64</v>
      </c>
      <c r="B64" s="253">
        <v>213120049</v>
      </c>
      <c r="C64" s="253" t="s">
        <v>61</v>
      </c>
      <c r="D64" s="253" t="s">
        <v>40</v>
      </c>
      <c r="E64" s="253" t="s">
        <v>445</v>
      </c>
      <c r="F64" s="253" t="s">
        <v>484</v>
      </c>
      <c r="G64" s="254">
        <v>45015</v>
      </c>
      <c r="H64" s="253" t="s">
        <v>527</v>
      </c>
      <c r="I64" s="247"/>
      <c r="J64" s="253"/>
      <c r="K64" s="253">
        <v>2021</v>
      </c>
      <c r="L64" s="248"/>
      <c r="M64" s="248"/>
      <c r="N64" s="248"/>
      <c r="O64" s="247"/>
      <c r="P64" s="273" t="str">
        <f t="shared" si="0"/>
        <v>Số phiếu 60</v>
      </c>
      <c r="Q64" s="277">
        <v>60</v>
      </c>
    </row>
    <row r="65" spans="1:17" x14ac:dyDescent="0.25">
      <c r="A65" s="270">
        <v>65</v>
      </c>
      <c r="B65" s="253">
        <v>153010167</v>
      </c>
      <c r="C65" s="253" t="s">
        <v>34</v>
      </c>
      <c r="D65" s="253" t="s">
        <v>40</v>
      </c>
      <c r="E65" s="253" t="s">
        <v>445</v>
      </c>
      <c r="F65" s="253" t="s">
        <v>460</v>
      </c>
      <c r="G65" s="254">
        <v>45015</v>
      </c>
      <c r="H65" s="253" t="s">
        <v>546</v>
      </c>
      <c r="I65" s="247"/>
      <c r="J65" s="253"/>
      <c r="K65" s="253"/>
      <c r="L65" s="248"/>
      <c r="M65" s="248"/>
      <c r="N65" s="248"/>
      <c r="O65" s="247"/>
      <c r="P65" s="273" t="str">
        <f t="shared" ref="P65:P128" si="1">"Số phiếu " &amp; Q65</f>
        <v>Số phiếu 53</v>
      </c>
      <c r="Q65" s="277">
        <v>53</v>
      </c>
    </row>
    <row r="66" spans="1:17" x14ac:dyDescent="0.25">
      <c r="A66" s="270">
        <v>66</v>
      </c>
      <c r="B66" s="253">
        <v>153010165</v>
      </c>
      <c r="C66" s="253" t="s">
        <v>34</v>
      </c>
      <c r="D66" s="253" t="s">
        <v>40</v>
      </c>
      <c r="E66" s="253" t="s">
        <v>445</v>
      </c>
      <c r="F66" s="253" t="s">
        <v>460</v>
      </c>
      <c r="G66" s="254">
        <v>45015</v>
      </c>
      <c r="H66" s="253" t="s">
        <v>546</v>
      </c>
      <c r="I66" s="247"/>
      <c r="J66" s="253"/>
      <c r="K66" s="253"/>
      <c r="L66" s="248"/>
      <c r="M66" s="248"/>
      <c r="N66" s="248"/>
      <c r="O66" s="247"/>
      <c r="P66" s="273" t="str">
        <f t="shared" si="1"/>
        <v>Số phiếu 56</v>
      </c>
      <c r="Q66" s="277">
        <v>56</v>
      </c>
    </row>
    <row r="67" spans="1:17" x14ac:dyDescent="0.25">
      <c r="A67" s="270">
        <v>67</v>
      </c>
      <c r="B67" s="253">
        <v>153010153</v>
      </c>
      <c r="C67" s="253" t="s">
        <v>34</v>
      </c>
      <c r="D67" s="253" t="s">
        <v>40</v>
      </c>
      <c r="E67" s="253" t="s">
        <v>445</v>
      </c>
      <c r="F67" s="253" t="s">
        <v>460</v>
      </c>
      <c r="G67" s="254">
        <v>45015</v>
      </c>
      <c r="H67" s="253" t="s">
        <v>546</v>
      </c>
      <c r="I67" s="247"/>
      <c r="J67" s="253"/>
      <c r="K67" s="253"/>
      <c r="L67" s="248"/>
      <c r="M67" s="248"/>
      <c r="N67" s="248"/>
      <c r="O67" s="247"/>
      <c r="P67" s="273" t="str">
        <f t="shared" si="1"/>
        <v>Số phiếu 55</v>
      </c>
      <c r="Q67" s="277">
        <v>55</v>
      </c>
    </row>
    <row r="68" spans="1:17" x14ac:dyDescent="0.25">
      <c r="A68" s="270">
        <v>68</v>
      </c>
      <c r="B68" s="253">
        <v>153010162</v>
      </c>
      <c r="C68" s="253" t="s">
        <v>34</v>
      </c>
      <c r="D68" s="253" t="s">
        <v>40</v>
      </c>
      <c r="E68" s="253" t="s">
        <v>445</v>
      </c>
      <c r="F68" s="253" t="s">
        <v>460</v>
      </c>
      <c r="G68" s="254">
        <v>45015</v>
      </c>
      <c r="H68" s="253" t="s">
        <v>520</v>
      </c>
      <c r="I68" s="247"/>
      <c r="J68" s="253"/>
      <c r="K68" s="253"/>
      <c r="L68" s="248"/>
      <c r="M68" s="248"/>
      <c r="N68" s="248"/>
      <c r="O68" s="247"/>
      <c r="P68" s="273" t="str">
        <f t="shared" si="1"/>
        <v>Số phiếu 58</v>
      </c>
      <c r="Q68" s="277">
        <v>58</v>
      </c>
    </row>
    <row r="69" spans="1:17" x14ac:dyDescent="0.25">
      <c r="A69" s="270">
        <v>69</v>
      </c>
      <c r="B69" s="253">
        <v>153010175</v>
      </c>
      <c r="C69" s="253" t="s">
        <v>34</v>
      </c>
      <c r="D69" s="253" t="s">
        <v>40</v>
      </c>
      <c r="E69" s="253" t="s">
        <v>445</v>
      </c>
      <c r="F69" s="253" t="s">
        <v>460</v>
      </c>
      <c r="G69" s="254">
        <v>45015</v>
      </c>
      <c r="H69" s="253" t="s">
        <v>520</v>
      </c>
      <c r="I69" s="247"/>
      <c r="J69" s="253"/>
      <c r="K69" s="253"/>
      <c r="L69" s="248"/>
      <c r="M69" s="248"/>
      <c r="N69" s="248"/>
      <c r="O69" s="247"/>
      <c r="P69" s="273" t="str">
        <f t="shared" si="1"/>
        <v>Số phiếu 57</v>
      </c>
      <c r="Q69" s="277">
        <v>57</v>
      </c>
    </row>
    <row r="70" spans="1:17" x14ac:dyDescent="0.25">
      <c r="A70" s="270">
        <v>70</v>
      </c>
      <c r="B70" s="253">
        <v>203030097</v>
      </c>
      <c r="C70" s="253" t="s">
        <v>34</v>
      </c>
      <c r="D70" s="253" t="s">
        <v>40</v>
      </c>
      <c r="E70" s="253" t="s">
        <v>445</v>
      </c>
      <c r="F70" s="253" t="s">
        <v>484</v>
      </c>
      <c r="G70" s="254">
        <v>45015</v>
      </c>
      <c r="H70" s="253" t="s">
        <v>539</v>
      </c>
      <c r="I70" s="247"/>
      <c r="J70" s="253"/>
      <c r="K70" s="253">
        <v>2020</v>
      </c>
      <c r="L70" s="248"/>
      <c r="M70" s="248"/>
      <c r="N70" s="248"/>
      <c r="O70" s="247"/>
      <c r="P70" s="273" t="str">
        <f t="shared" si="1"/>
        <v>Số phiếu 52</v>
      </c>
      <c r="Q70" s="277">
        <v>52</v>
      </c>
    </row>
    <row r="71" spans="1:17" x14ac:dyDescent="0.25">
      <c r="A71" s="270">
        <v>71</v>
      </c>
      <c r="B71" s="153">
        <v>153010063</v>
      </c>
      <c r="C71" s="153" t="s">
        <v>34</v>
      </c>
      <c r="D71" s="153" t="s">
        <v>40</v>
      </c>
      <c r="E71" s="153" t="s">
        <v>259</v>
      </c>
      <c r="F71" s="153" t="s">
        <v>473</v>
      </c>
      <c r="G71" s="155">
        <v>45022</v>
      </c>
      <c r="H71" s="153" t="s">
        <v>546</v>
      </c>
      <c r="I71" s="247"/>
      <c r="J71" s="153"/>
      <c r="K71" s="153"/>
      <c r="L71" s="248"/>
      <c r="M71" s="248"/>
      <c r="N71" s="248"/>
      <c r="O71" s="247"/>
      <c r="P71" s="273" t="str">
        <f t="shared" si="1"/>
        <v>Số phiếu 61</v>
      </c>
      <c r="Q71" s="274">
        <v>61</v>
      </c>
    </row>
    <row r="72" spans="1:17" x14ac:dyDescent="0.25">
      <c r="A72" s="270">
        <v>72</v>
      </c>
      <c r="B72" s="153">
        <v>153040197</v>
      </c>
      <c r="C72" s="153" t="s">
        <v>62</v>
      </c>
      <c r="D72" s="153" t="s">
        <v>40</v>
      </c>
      <c r="E72" s="153" t="s">
        <v>259</v>
      </c>
      <c r="F72" s="153" t="s">
        <v>457</v>
      </c>
      <c r="G72" s="155">
        <v>45022</v>
      </c>
      <c r="H72" s="153" t="s">
        <v>525</v>
      </c>
      <c r="I72" s="247"/>
      <c r="J72" s="153"/>
      <c r="K72" s="153"/>
      <c r="L72" s="248"/>
      <c r="M72" s="248"/>
      <c r="N72" s="248"/>
      <c r="O72" s="247"/>
      <c r="P72" s="273" t="str">
        <f t="shared" si="1"/>
        <v>Số phiếu 61</v>
      </c>
      <c r="Q72" s="274">
        <v>61</v>
      </c>
    </row>
    <row r="73" spans="1:17" x14ac:dyDescent="0.25">
      <c r="A73" s="270">
        <v>73</v>
      </c>
      <c r="B73" s="153">
        <v>153010067</v>
      </c>
      <c r="C73" s="153" t="s">
        <v>34</v>
      </c>
      <c r="D73" s="153" t="s">
        <v>40</v>
      </c>
      <c r="E73" s="153" t="s">
        <v>74</v>
      </c>
      <c r="F73" s="153" t="s">
        <v>481</v>
      </c>
      <c r="G73" s="155">
        <v>45027</v>
      </c>
      <c r="H73" s="153" t="s">
        <v>546</v>
      </c>
      <c r="I73" s="247"/>
      <c r="J73" s="153"/>
      <c r="K73" s="153"/>
      <c r="L73" s="248"/>
      <c r="M73" s="248"/>
      <c r="N73" s="248"/>
      <c r="O73" s="247"/>
      <c r="P73" s="273" t="str">
        <f t="shared" si="1"/>
        <v>Số phiếu 63</v>
      </c>
      <c r="Q73" s="274">
        <v>63</v>
      </c>
    </row>
    <row r="74" spans="1:17" x14ac:dyDescent="0.25">
      <c r="A74" s="270">
        <v>74</v>
      </c>
      <c r="B74" s="153">
        <v>193010202</v>
      </c>
      <c r="C74" s="153" t="s">
        <v>34</v>
      </c>
      <c r="D74" s="153" t="s">
        <v>40</v>
      </c>
      <c r="E74" s="153" t="s">
        <v>74</v>
      </c>
      <c r="F74" s="153" t="s">
        <v>483</v>
      </c>
      <c r="G74" s="155">
        <v>45027</v>
      </c>
      <c r="H74" s="153" t="s">
        <v>546</v>
      </c>
      <c r="I74" s="247"/>
      <c r="J74" s="153"/>
      <c r="K74" s="153"/>
      <c r="L74" s="248"/>
      <c r="M74" s="248"/>
      <c r="N74" s="248"/>
      <c r="O74" s="247"/>
      <c r="P74" s="273" t="str">
        <f t="shared" si="1"/>
        <v>Số phiếu 63</v>
      </c>
      <c r="Q74" s="274">
        <v>63</v>
      </c>
    </row>
    <row r="75" spans="1:17" x14ac:dyDescent="0.25">
      <c r="A75" s="270">
        <v>75</v>
      </c>
      <c r="B75" s="153">
        <v>153040203</v>
      </c>
      <c r="C75" s="153" t="s">
        <v>62</v>
      </c>
      <c r="D75" s="153" t="s">
        <v>40</v>
      </c>
      <c r="E75" s="153" t="s">
        <v>74</v>
      </c>
      <c r="F75" s="153" t="s">
        <v>482</v>
      </c>
      <c r="G75" s="155">
        <v>45027</v>
      </c>
      <c r="H75" s="153" t="s">
        <v>525</v>
      </c>
      <c r="I75" s="247"/>
      <c r="J75" s="153"/>
      <c r="K75" s="153"/>
      <c r="L75" s="248"/>
      <c r="M75" s="248"/>
      <c r="N75" s="248"/>
      <c r="O75" s="247"/>
      <c r="P75" s="273" t="str">
        <f t="shared" si="1"/>
        <v>Số phiếu 63</v>
      </c>
      <c r="Q75" s="274">
        <v>63</v>
      </c>
    </row>
    <row r="76" spans="1:17" x14ac:dyDescent="0.25">
      <c r="A76" s="270">
        <v>76</v>
      </c>
      <c r="B76" s="253">
        <v>153040188</v>
      </c>
      <c r="C76" s="253" t="s">
        <v>62</v>
      </c>
      <c r="D76" s="253" t="s">
        <v>40</v>
      </c>
      <c r="E76" s="253" t="s">
        <v>260</v>
      </c>
      <c r="F76" s="253" t="s">
        <v>458</v>
      </c>
      <c r="G76" s="254">
        <v>45035</v>
      </c>
      <c r="H76" s="253" t="s">
        <v>514</v>
      </c>
      <c r="I76" s="247"/>
      <c r="J76" s="253"/>
      <c r="K76" s="253"/>
      <c r="L76" s="248"/>
      <c r="M76" s="248"/>
      <c r="N76" s="248"/>
      <c r="O76" s="247"/>
      <c r="P76" s="273" t="str">
        <f t="shared" si="1"/>
        <v>Số phiếu 71</v>
      </c>
      <c r="Q76" s="277">
        <v>71</v>
      </c>
    </row>
    <row r="77" spans="1:17" x14ac:dyDescent="0.25">
      <c r="A77" s="270">
        <v>77</v>
      </c>
      <c r="B77" s="253">
        <v>153040352</v>
      </c>
      <c r="C77" s="253" t="s">
        <v>62</v>
      </c>
      <c r="D77" s="253" t="s">
        <v>40</v>
      </c>
      <c r="E77" s="253" t="s">
        <v>36</v>
      </c>
      <c r="F77" s="253" t="s">
        <v>458</v>
      </c>
      <c r="G77" s="254">
        <v>45040</v>
      </c>
      <c r="H77" s="253" t="s">
        <v>194</v>
      </c>
      <c r="I77" s="247"/>
      <c r="J77" s="253"/>
      <c r="K77" s="253"/>
      <c r="L77" s="248"/>
      <c r="M77" s="248"/>
      <c r="N77" s="248"/>
      <c r="O77" s="247"/>
      <c r="P77" s="273" t="str">
        <f t="shared" si="1"/>
        <v>Số phiếu 72</v>
      </c>
      <c r="Q77" s="277">
        <v>72</v>
      </c>
    </row>
    <row r="78" spans="1:17" x14ac:dyDescent="0.25">
      <c r="A78" s="270">
        <v>78</v>
      </c>
      <c r="B78" s="253">
        <v>193040321</v>
      </c>
      <c r="C78" s="253" t="s">
        <v>62</v>
      </c>
      <c r="D78" s="253" t="s">
        <v>40</v>
      </c>
      <c r="E78" s="253" t="s">
        <v>36</v>
      </c>
      <c r="F78" s="253" t="s">
        <v>458</v>
      </c>
      <c r="G78" s="254">
        <v>45040</v>
      </c>
      <c r="H78" s="253" t="s">
        <v>35</v>
      </c>
      <c r="I78" s="247"/>
      <c r="J78" s="253"/>
      <c r="K78" s="253"/>
      <c r="L78" s="248"/>
      <c r="M78" s="248"/>
      <c r="N78" s="248"/>
      <c r="O78" s="247"/>
      <c r="P78" s="273" t="str">
        <f t="shared" si="1"/>
        <v>Số phiếu 72</v>
      </c>
      <c r="Q78" s="277">
        <v>72</v>
      </c>
    </row>
    <row r="79" spans="1:17" x14ac:dyDescent="0.25">
      <c r="A79" s="270">
        <v>79</v>
      </c>
      <c r="B79" s="153">
        <v>153010176</v>
      </c>
      <c r="C79" s="153" t="s">
        <v>61</v>
      </c>
      <c r="D79" s="153" t="s">
        <v>40</v>
      </c>
      <c r="E79" s="153" t="s">
        <v>445</v>
      </c>
      <c r="F79" s="259" t="s">
        <v>456</v>
      </c>
      <c r="G79" s="155">
        <v>45064</v>
      </c>
      <c r="H79" s="259" t="s">
        <v>521</v>
      </c>
      <c r="I79" s="247"/>
      <c r="J79" s="153"/>
      <c r="K79" s="153"/>
      <c r="L79" s="248"/>
      <c r="M79" s="248"/>
      <c r="N79" s="248"/>
      <c r="O79" s="247"/>
      <c r="P79" s="273" t="str">
        <f t="shared" si="1"/>
        <v>Số phiếu 77</v>
      </c>
      <c r="Q79" s="274">
        <v>77</v>
      </c>
    </row>
    <row r="80" spans="1:17" ht="30" x14ac:dyDescent="0.25">
      <c r="A80" s="270">
        <v>80</v>
      </c>
      <c r="B80" s="153">
        <v>213120050</v>
      </c>
      <c r="C80" s="153" t="s">
        <v>61</v>
      </c>
      <c r="D80" s="153" t="s">
        <v>40</v>
      </c>
      <c r="E80" s="153" t="s">
        <v>445</v>
      </c>
      <c r="F80" s="260" t="s">
        <v>490</v>
      </c>
      <c r="G80" s="155">
        <v>45064</v>
      </c>
      <c r="H80" s="260" t="s">
        <v>556</v>
      </c>
      <c r="I80" s="247"/>
      <c r="J80" s="153"/>
      <c r="K80" s="153">
        <v>2021</v>
      </c>
      <c r="L80" s="248"/>
      <c r="M80" s="248"/>
      <c r="N80" s="248"/>
      <c r="O80" s="247"/>
      <c r="P80" s="273" t="str">
        <f t="shared" si="1"/>
        <v>Số phiếu 77</v>
      </c>
      <c r="Q80" s="274">
        <v>77</v>
      </c>
    </row>
    <row r="81" spans="1:17" x14ac:dyDescent="0.25">
      <c r="A81" s="270">
        <v>81</v>
      </c>
      <c r="B81" s="153">
        <v>153040485</v>
      </c>
      <c r="C81" s="153" t="s">
        <v>62</v>
      </c>
      <c r="D81" s="153" t="s">
        <v>40</v>
      </c>
      <c r="E81" s="153" t="s">
        <v>445</v>
      </c>
      <c r="F81" s="153" t="s">
        <v>489</v>
      </c>
      <c r="G81" s="155">
        <v>45064</v>
      </c>
      <c r="H81" s="153" t="s">
        <v>194</v>
      </c>
      <c r="I81" s="247"/>
      <c r="J81" s="153"/>
      <c r="K81" s="153"/>
      <c r="L81" s="248"/>
      <c r="M81" s="248"/>
      <c r="N81" s="248"/>
      <c r="O81" s="247"/>
      <c r="P81" s="273" t="str">
        <f t="shared" si="1"/>
        <v>Số phiếu 77</v>
      </c>
      <c r="Q81" s="274">
        <v>77</v>
      </c>
    </row>
    <row r="82" spans="1:17" x14ac:dyDescent="0.25">
      <c r="A82" s="270">
        <v>82</v>
      </c>
      <c r="B82" s="153">
        <v>153040545</v>
      </c>
      <c r="C82" s="153" t="s">
        <v>62</v>
      </c>
      <c r="D82" s="153" t="s">
        <v>40</v>
      </c>
      <c r="E82" s="153" t="s">
        <v>445</v>
      </c>
      <c r="F82" s="153" t="s">
        <v>457</v>
      </c>
      <c r="G82" s="155">
        <v>45064</v>
      </c>
      <c r="H82" s="259" t="s">
        <v>197</v>
      </c>
      <c r="I82" s="247"/>
      <c r="J82" s="153"/>
      <c r="K82" s="153"/>
      <c r="L82" s="248"/>
      <c r="M82" s="248"/>
      <c r="N82" s="248"/>
      <c r="O82" s="247"/>
      <c r="P82" s="273" t="str">
        <f t="shared" si="1"/>
        <v>Số phiếu 77</v>
      </c>
      <c r="Q82" s="274">
        <v>77</v>
      </c>
    </row>
    <row r="83" spans="1:17" x14ac:dyDescent="0.25">
      <c r="A83" s="270">
        <v>83</v>
      </c>
      <c r="B83" s="153">
        <v>153010071</v>
      </c>
      <c r="C83" s="153" t="s">
        <v>34</v>
      </c>
      <c r="D83" s="153" t="s">
        <v>40</v>
      </c>
      <c r="E83" s="153" t="s">
        <v>74</v>
      </c>
      <c r="F83" s="153" t="s">
        <v>491</v>
      </c>
      <c r="G83" s="155">
        <v>45112</v>
      </c>
      <c r="H83" s="153" t="s">
        <v>520</v>
      </c>
      <c r="I83" s="247"/>
      <c r="J83" s="153"/>
      <c r="K83" s="153"/>
      <c r="L83" s="248"/>
      <c r="M83" s="248"/>
      <c r="N83" s="248"/>
      <c r="O83" s="247"/>
      <c r="P83" s="273" t="str">
        <f t="shared" si="1"/>
        <v>Số phiếu 82</v>
      </c>
      <c r="Q83" s="274">
        <v>82</v>
      </c>
    </row>
    <row r="84" spans="1:17" x14ac:dyDescent="0.25">
      <c r="A84" s="270">
        <v>84</v>
      </c>
      <c r="B84" s="153">
        <v>153010159</v>
      </c>
      <c r="C84" s="153" t="s">
        <v>34</v>
      </c>
      <c r="D84" s="153" t="s">
        <v>40</v>
      </c>
      <c r="E84" s="153" t="s">
        <v>74</v>
      </c>
      <c r="F84" s="153" t="s">
        <v>492</v>
      </c>
      <c r="G84" s="155">
        <v>45112</v>
      </c>
      <c r="H84" s="153" t="s">
        <v>520</v>
      </c>
      <c r="I84" s="247"/>
      <c r="J84" s="153"/>
      <c r="K84" s="153"/>
      <c r="L84" s="248"/>
      <c r="M84" s="248"/>
      <c r="N84" s="248"/>
      <c r="O84" s="247"/>
      <c r="P84" s="273" t="str">
        <f t="shared" si="1"/>
        <v>Số phiếu 82</v>
      </c>
      <c r="Q84" s="274">
        <v>82</v>
      </c>
    </row>
    <row r="85" spans="1:17" x14ac:dyDescent="0.25">
      <c r="A85" s="270">
        <v>85</v>
      </c>
      <c r="B85" s="153">
        <v>153010168</v>
      </c>
      <c r="C85" s="153" t="s">
        <v>34</v>
      </c>
      <c r="D85" s="153" t="s">
        <v>40</v>
      </c>
      <c r="E85" s="153" t="s">
        <v>74</v>
      </c>
      <c r="F85" s="153" t="s">
        <v>493</v>
      </c>
      <c r="G85" s="155">
        <v>45112</v>
      </c>
      <c r="H85" s="153" t="s">
        <v>520</v>
      </c>
      <c r="I85" s="247"/>
      <c r="J85" s="153"/>
      <c r="K85" s="153"/>
      <c r="L85" s="248"/>
      <c r="M85" s="248"/>
      <c r="N85" s="248"/>
      <c r="O85" s="247"/>
      <c r="P85" s="273" t="str">
        <f t="shared" si="1"/>
        <v>Số phiếu 82</v>
      </c>
      <c r="Q85" s="274">
        <v>82</v>
      </c>
    </row>
    <row r="86" spans="1:17" x14ac:dyDescent="0.25">
      <c r="A86" s="270">
        <v>86</v>
      </c>
      <c r="B86" s="153">
        <v>193020090</v>
      </c>
      <c r="C86" s="153" t="s">
        <v>34</v>
      </c>
      <c r="D86" s="153" t="s">
        <v>40</v>
      </c>
      <c r="E86" s="153" t="s">
        <v>255</v>
      </c>
      <c r="F86" s="153" t="s">
        <v>495</v>
      </c>
      <c r="G86" s="155">
        <v>45146</v>
      </c>
      <c r="H86" s="153" t="s">
        <v>518</v>
      </c>
      <c r="I86" s="247"/>
      <c r="J86" s="153"/>
      <c r="K86" s="153">
        <v>2018</v>
      </c>
      <c r="L86" s="248"/>
      <c r="M86" s="248"/>
      <c r="N86" s="248"/>
      <c r="O86" s="247"/>
      <c r="P86" s="273" t="str">
        <f t="shared" si="1"/>
        <v>Số phiếu 85</v>
      </c>
      <c r="Q86" s="274">
        <v>85</v>
      </c>
    </row>
    <row r="87" spans="1:17" x14ac:dyDescent="0.25">
      <c r="A87" s="270">
        <v>87</v>
      </c>
      <c r="B87" s="153">
        <v>203020095</v>
      </c>
      <c r="C87" s="153" t="s">
        <v>34</v>
      </c>
      <c r="D87" s="153" t="s">
        <v>40</v>
      </c>
      <c r="E87" s="153" t="s">
        <v>255</v>
      </c>
      <c r="F87" s="153" t="s">
        <v>495</v>
      </c>
      <c r="G87" s="155">
        <v>45146</v>
      </c>
      <c r="H87" s="153" t="s">
        <v>518</v>
      </c>
      <c r="I87" s="247"/>
      <c r="J87" s="153"/>
      <c r="K87" s="153">
        <v>2020</v>
      </c>
      <c r="L87" s="248"/>
      <c r="M87" s="248"/>
      <c r="N87" s="248"/>
      <c r="O87" s="247"/>
      <c r="P87" s="273" t="str">
        <f t="shared" si="1"/>
        <v>Số phiếu 85</v>
      </c>
      <c r="Q87" s="274">
        <v>85</v>
      </c>
    </row>
    <row r="88" spans="1:17" x14ac:dyDescent="0.25">
      <c r="A88" s="270">
        <v>88</v>
      </c>
      <c r="B88" s="263">
        <v>203030067</v>
      </c>
      <c r="C88" s="264" t="s">
        <v>34</v>
      </c>
      <c r="D88" s="264" t="s">
        <v>40</v>
      </c>
      <c r="E88" s="264" t="s">
        <v>450</v>
      </c>
      <c r="F88" s="264" t="s">
        <v>500</v>
      </c>
      <c r="G88" s="265">
        <v>45160</v>
      </c>
      <c r="H88" s="264" t="s">
        <v>539</v>
      </c>
      <c r="I88" s="247"/>
      <c r="J88" s="263"/>
      <c r="K88" s="263"/>
      <c r="L88" s="248"/>
      <c r="M88" s="248"/>
      <c r="N88" s="248"/>
      <c r="O88" s="247"/>
      <c r="P88" s="273" t="str">
        <f t="shared" si="1"/>
        <v>Số phiếu 92</v>
      </c>
      <c r="Q88" s="276">
        <v>92</v>
      </c>
    </row>
    <row r="89" spans="1:17" x14ac:dyDescent="0.25">
      <c r="A89" s="270">
        <v>89</v>
      </c>
      <c r="B89" s="263">
        <v>203030073</v>
      </c>
      <c r="C89" s="264" t="s">
        <v>34</v>
      </c>
      <c r="D89" s="264" t="s">
        <v>40</v>
      </c>
      <c r="E89" s="264" t="s">
        <v>450</v>
      </c>
      <c r="F89" s="264" t="s">
        <v>500</v>
      </c>
      <c r="G89" s="265">
        <v>45160</v>
      </c>
      <c r="H89" s="264" t="s">
        <v>539</v>
      </c>
      <c r="I89" s="247"/>
      <c r="J89" s="263"/>
      <c r="K89" s="263"/>
      <c r="L89" s="248"/>
      <c r="M89" s="248"/>
      <c r="N89" s="248"/>
      <c r="O89" s="247"/>
      <c r="P89" s="273" t="str">
        <f t="shared" si="1"/>
        <v>Số phiếu 92</v>
      </c>
      <c r="Q89" s="276">
        <v>92</v>
      </c>
    </row>
    <row r="90" spans="1:17" x14ac:dyDescent="0.25">
      <c r="A90" s="270">
        <v>90</v>
      </c>
      <c r="B90" s="261">
        <v>153040379</v>
      </c>
      <c r="C90" s="261" t="s">
        <v>62</v>
      </c>
      <c r="D90" s="261" t="s">
        <v>40</v>
      </c>
      <c r="E90" s="261" t="s">
        <v>439</v>
      </c>
      <c r="F90" s="261" t="s">
        <v>457</v>
      </c>
      <c r="G90" s="262">
        <v>45160</v>
      </c>
      <c r="H90" s="261" t="s">
        <v>541</v>
      </c>
      <c r="I90" s="247"/>
      <c r="J90" s="261"/>
      <c r="K90" s="261"/>
      <c r="L90" s="248"/>
      <c r="M90" s="248"/>
      <c r="N90" s="248"/>
      <c r="O90" s="247"/>
      <c r="P90" s="273" t="str">
        <f t="shared" si="1"/>
        <v>Số phiếu 90</v>
      </c>
      <c r="Q90" s="275">
        <v>90</v>
      </c>
    </row>
    <row r="91" spans="1:17" x14ac:dyDescent="0.25">
      <c r="A91" s="270">
        <v>91</v>
      </c>
      <c r="B91" s="153">
        <v>153040088</v>
      </c>
      <c r="C91" s="153" t="s">
        <v>62</v>
      </c>
      <c r="D91" s="153" t="s">
        <v>40</v>
      </c>
      <c r="E91" s="153" t="s">
        <v>439</v>
      </c>
      <c r="F91" s="153" t="s">
        <v>457</v>
      </c>
      <c r="G91" s="155">
        <v>45160</v>
      </c>
      <c r="H91" s="153" t="s">
        <v>56</v>
      </c>
      <c r="I91" s="247"/>
      <c r="J91" s="153"/>
      <c r="K91" s="153"/>
      <c r="L91" s="248"/>
      <c r="M91" s="248"/>
      <c r="N91" s="248"/>
      <c r="O91" s="247"/>
      <c r="P91" s="273" t="str">
        <f t="shared" si="1"/>
        <v>Số phiếu 91</v>
      </c>
      <c r="Q91" s="274">
        <v>91</v>
      </c>
    </row>
    <row r="92" spans="1:17" x14ac:dyDescent="0.25">
      <c r="A92" s="270">
        <v>92</v>
      </c>
      <c r="B92" s="257">
        <v>193010208</v>
      </c>
      <c r="C92" s="257" t="s">
        <v>61</v>
      </c>
      <c r="D92" s="257" t="s">
        <v>40</v>
      </c>
      <c r="E92" s="257" t="s">
        <v>255</v>
      </c>
      <c r="F92" s="257" t="s">
        <v>498</v>
      </c>
      <c r="G92" s="258">
        <v>45177</v>
      </c>
      <c r="H92" s="257" t="s">
        <v>557</v>
      </c>
      <c r="I92" s="247"/>
      <c r="J92" s="257"/>
      <c r="K92" s="257"/>
      <c r="L92" s="248"/>
      <c r="M92" s="248"/>
      <c r="N92" s="248"/>
      <c r="O92" s="247"/>
      <c r="P92" s="273" t="str">
        <f t="shared" si="1"/>
        <v>Số phiếu 95</v>
      </c>
      <c r="Q92" s="278">
        <v>95</v>
      </c>
    </row>
    <row r="93" spans="1:17" x14ac:dyDescent="0.25">
      <c r="A93" s="270">
        <v>93</v>
      </c>
      <c r="B93" s="153">
        <v>153040087</v>
      </c>
      <c r="C93" s="153" t="s">
        <v>62</v>
      </c>
      <c r="D93" s="153" t="s">
        <v>40</v>
      </c>
      <c r="E93" s="153" t="s">
        <v>439</v>
      </c>
      <c r="F93" s="153" t="s">
        <v>457</v>
      </c>
      <c r="G93" s="155">
        <v>45180</v>
      </c>
      <c r="H93" s="153" t="s">
        <v>552</v>
      </c>
      <c r="I93" s="247"/>
      <c r="J93" s="153"/>
      <c r="K93" s="153"/>
      <c r="L93" s="248"/>
      <c r="M93" s="248"/>
      <c r="N93" s="248"/>
      <c r="O93" s="247"/>
      <c r="P93" s="273" t="str">
        <f t="shared" si="1"/>
        <v>Số phiếu 96</v>
      </c>
      <c r="Q93" s="274">
        <v>96</v>
      </c>
    </row>
    <row r="94" spans="1:17" x14ac:dyDescent="0.25">
      <c r="A94" s="270">
        <v>94</v>
      </c>
      <c r="B94" s="153">
        <v>153010154</v>
      </c>
      <c r="C94" s="153" t="s">
        <v>34</v>
      </c>
      <c r="D94" s="153" t="s">
        <v>40</v>
      </c>
      <c r="E94" s="153" t="s">
        <v>438</v>
      </c>
      <c r="F94" s="153" t="s">
        <v>458</v>
      </c>
      <c r="G94" s="155">
        <v>45182</v>
      </c>
      <c r="H94" s="153" t="s">
        <v>520</v>
      </c>
      <c r="I94" s="247"/>
      <c r="J94" s="153"/>
      <c r="K94" s="153"/>
      <c r="L94" s="248"/>
      <c r="M94" s="248"/>
      <c r="N94" s="248"/>
      <c r="O94" s="247"/>
      <c r="P94" s="273" t="str">
        <f t="shared" si="1"/>
        <v>Số phiếu 99</v>
      </c>
      <c r="Q94" s="274">
        <v>99</v>
      </c>
    </row>
    <row r="95" spans="1:17" x14ac:dyDescent="0.25">
      <c r="A95" s="270">
        <v>95</v>
      </c>
      <c r="B95" s="153">
        <v>153010164</v>
      </c>
      <c r="C95" s="153" t="s">
        <v>34</v>
      </c>
      <c r="D95" s="153" t="s">
        <v>40</v>
      </c>
      <c r="E95" s="153" t="s">
        <v>438</v>
      </c>
      <c r="F95" s="153" t="s">
        <v>458</v>
      </c>
      <c r="G95" s="155">
        <v>45182</v>
      </c>
      <c r="H95" s="153" t="s">
        <v>520</v>
      </c>
      <c r="I95" s="247"/>
      <c r="J95" s="153"/>
      <c r="K95" s="153"/>
      <c r="L95" s="248"/>
      <c r="M95" s="248"/>
      <c r="N95" s="248"/>
      <c r="O95" s="247"/>
      <c r="P95" s="273" t="str">
        <f t="shared" si="1"/>
        <v>Số phiếu 99</v>
      </c>
      <c r="Q95" s="274">
        <v>99</v>
      </c>
    </row>
    <row r="96" spans="1:17" x14ac:dyDescent="0.25">
      <c r="A96" s="270">
        <v>96</v>
      </c>
      <c r="B96" s="153">
        <v>153040491</v>
      </c>
      <c r="C96" s="259" t="s">
        <v>62</v>
      </c>
      <c r="D96" s="259" t="s">
        <v>40</v>
      </c>
      <c r="E96" s="259" t="s">
        <v>1</v>
      </c>
      <c r="F96" s="259" t="s">
        <v>457</v>
      </c>
      <c r="G96" s="155">
        <v>45187</v>
      </c>
      <c r="H96" s="259" t="s">
        <v>525</v>
      </c>
      <c r="I96" s="247"/>
      <c r="J96" s="153"/>
      <c r="K96" s="153"/>
      <c r="L96" s="248"/>
      <c r="M96" s="248"/>
      <c r="N96" s="248"/>
      <c r="O96" s="247"/>
      <c r="P96" s="273" t="str">
        <f t="shared" si="1"/>
        <v>Số phiếu 101</v>
      </c>
      <c r="Q96" s="274">
        <v>101</v>
      </c>
    </row>
    <row r="97" spans="1:17" x14ac:dyDescent="0.25">
      <c r="A97" s="270">
        <v>97</v>
      </c>
      <c r="B97" s="153">
        <v>153040671</v>
      </c>
      <c r="C97" s="153" t="s">
        <v>62</v>
      </c>
      <c r="D97" s="153" t="s">
        <v>40</v>
      </c>
      <c r="E97" s="153" t="s">
        <v>1</v>
      </c>
      <c r="F97" s="153" t="s">
        <v>457</v>
      </c>
      <c r="G97" s="155">
        <v>45187</v>
      </c>
      <c r="H97" s="153" t="s">
        <v>194</v>
      </c>
      <c r="I97" s="247"/>
      <c r="J97" s="153"/>
      <c r="K97" s="153"/>
      <c r="L97" s="248"/>
      <c r="M97" s="248"/>
      <c r="N97" s="248"/>
      <c r="O97" s="247"/>
      <c r="P97" s="273" t="str">
        <f t="shared" si="1"/>
        <v>Số phiếu 102</v>
      </c>
      <c r="Q97" s="274">
        <v>102</v>
      </c>
    </row>
    <row r="98" spans="1:17" x14ac:dyDescent="0.25">
      <c r="A98" s="270">
        <v>98</v>
      </c>
      <c r="B98" s="153">
        <v>153010124</v>
      </c>
      <c r="C98" s="153" t="s">
        <v>34</v>
      </c>
      <c r="D98" s="153" t="s">
        <v>40</v>
      </c>
      <c r="E98" s="153" t="s">
        <v>36</v>
      </c>
      <c r="F98" s="153" t="s">
        <v>456</v>
      </c>
      <c r="G98" s="155">
        <v>45188</v>
      </c>
      <c r="H98" s="153" t="s">
        <v>521</v>
      </c>
      <c r="I98" s="247"/>
      <c r="J98" s="153"/>
      <c r="K98" s="153"/>
      <c r="L98" s="248"/>
      <c r="M98" s="248"/>
      <c r="N98" s="248"/>
      <c r="O98" s="247"/>
      <c r="P98" s="273" t="str">
        <f t="shared" si="1"/>
        <v>Số phiếu 104</v>
      </c>
      <c r="Q98" s="274">
        <v>104</v>
      </c>
    </row>
    <row r="99" spans="1:17" x14ac:dyDescent="0.25">
      <c r="A99" s="270">
        <v>99</v>
      </c>
      <c r="B99" s="153">
        <v>193010183</v>
      </c>
      <c r="C99" s="153" t="s">
        <v>34</v>
      </c>
      <c r="D99" s="153" t="s">
        <v>40</v>
      </c>
      <c r="E99" s="153" t="s">
        <v>36</v>
      </c>
      <c r="F99" s="153" t="s">
        <v>486</v>
      </c>
      <c r="G99" s="155">
        <v>45188</v>
      </c>
      <c r="H99" s="153" t="s">
        <v>561</v>
      </c>
      <c r="I99" s="247"/>
      <c r="J99" s="153"/>
      <c r="K99" s="153">
        <v>2019</v>
      </c>
      <c r="L99" s="248"/>
      <c r="M99" s="248"/>
      <c r="N99" s="248"/>
      <c r="O99" s="247"/>
      <c r="P99" s="273" t="str">
        <f t="shared" si="1"/>
        <v>Số phiếu 104</v>
      </c>
      <c r="Q99" s="274">
        <v>104</v>
      </c>
    </row>
    <row r="100" spans="1:17" x14ac:dyDescent="0.25">
      <c r="A100" s="270">
        <v>100</v>
      </c>
      <c r="B100" s="153">
        <v>183040184</v>
      </c>
      <c r="C100" s="153" t="s">
        <v>62</v>
      </c>
      <c r="D100" s="153" t="s">
        <v>40</v>
      </c>
      <c r="E100" s="153" t="s">
        <v>36</v>
      </c>
      <c r="F100" s="153" t="s">
        <v>457</v>
      </c>
      <c r="G100" s="155">
        <v>45188</v>
      </c>
      <c r="H100" s="153" t="s">
        <v>525</v>
      </c>
      <c r="I100" s="247"/>
      <c r="J100" s="153"/>
      <c r="K100" s="153">
        <v>2018</v>
      </c>
      <c r="L100" s="248"/>
      <c r="M100" s="248"/>
      <c r="N100" s="248"/>
      <c r="O100" s="247"/>
      <c r="P100" s="273" t="str">
        <f t="shared" si="1"/>
        <v>Số phiếu 104</v>
      </c>
      <c r="Q100" s="274">
        <v>104</v>
      </c>
    </row>
    <row r="101" spans="1:17" x14ac:dyDescent="0.25">
      <c r="A101" s="270">
        <v>101</v>
      </c>
      <c r="B101" s="255">
        <v>153030011</v>
      </c>
      <c r="C101" s="255" t="s">
        <v>34</v>
      </c>
      <c r="D101" s="255" t="s">
        <v>40</v>
      </c>
      <c r="E101" s="255" t="s">
        <v>1</v>
      </c>
      <c r="F101" s="255" t="s">
        <v>484</v>
      </c>
      <c r="G101" s="256">
        <v>45188</v>
      </c>
      <c r="H101" s="255" t="s">
        <v>43</v>
      </c>
      <c r="I101" s="247"/>
      <c r="J101" s="255"/>
      <c r="K101" s="255"/>
      <c r="L101" s="248"/>
      <c r="M101" s="248"/>
      <c r="N101" s="248"/>
      <c r="O101" s="247"/>
      <c r="P101" s="273" t="str">
        <f t="shared" si="1"/>
        <v>Số phiếu 107</v>
      </c>
      <c r="Q101" s="280">
        <v>107</v>
      </c>
    </row>
    <row r="102" spans="1:17" x14ac:dyDescent="0.25">
      <c r="A102" s="270">
        <v>102</v>
      </c>
      <c r="B102" s="255">
        <v>153030012</v>
      </c>
      <c r="C102" s="255" t="s">
        <v>34</v>
      </c>
      <c r="D102" s="255" t="s">
        <v>40</v>
      </c>
      <c r="E102" s="255" t="s">
        <v>1</v>
      </c>
      <c r="F102" s="255" t="s">
        <v>484</v>
      </c>
      <c r="G102" s="256">
        <v>45188</v>
      </c>
      <c r="H102" s="255" t="s">
        <v>43</v>
      </c>
      <c r="I102" s="247"/>
      <c r="J102" s="255"/>
      <c r="K102" s="255"/>
      <c r="L102" s="248"/>
      <c r="M102" s="248"/>
      <c r="N102" s="248"/>
      <c r="O102" s="247"/>
      <c r="P102" s="273" t="str">
        <f t="shared" si="1"/>
        <v>Số phiếu 107</v>
      </c>
      <c r="Q102" s="280">
        <v>107</v>
      </c>
    </row>
    <row r="103" spans="1:17" x14ac:dyDescent="0.25">
      <c r="A103" s="270">
        <v>103</v>
      </c>
      <c r="B103" s="153">
        <v>173030028</v>
      </c>
      <c r="C103" s="153" t="s">
        <v>34</v>
      </c>
      <c r="D103" s="153" t="s">
        <v>40</v>
      </c>
      <c r="E103" s="153" t="s">
        <v>1</v>
      </c>
      <c r="F103" s="153" t="s">
        <v>484</v>
      </c>
      <c r="G103" s="155">
        <v>45188</v>
      </c>
      <c r="H103" s="153"/>
      <c r="I103" s="247"/>
      <c r="J103" s="153"/>
      <c r="K103" s="153">
        <v>2017</v>
      </c>
      <c r="L103" s="248"/>
      <c r="M103" s="248"/>
      <c r="N103" s="248"/>
      <c r="O103" s="247"/>
      <c r="P103" s="273" t="str">
        <f t="shared" si="1"/>
        <v>Số phiếu 107</v>
      </c>
      <c r="Q103" s="274">
        <v>107</v>
      </c>
    </row>
    <row r="104" spans="1:17" x14ac:dyDescent="0.25">
      <c r="A104" s="270">
        <v>104</v>
      </c>
      <c r="B104" s="153">
        <v>213060005</v>
      </c>
      <c r="C104" s="153" t="s">
        <v>429</v>
      </c>
      <c r="D104" s="153" t="s">
        <v>40</v>
      </c>
      <c r="E104" s="153" t="s">
        <v>350</v>
      </c>
      <c r="F104" s="153" t="s">
        <v>502</v>
      </c>
      <c r="G104" s="155">
        <v>45188</v>
      </c>
      <c r="H104" s="153" t="s">
        <v>562</v>
      </c>
      <c r="I104" s="247"/>
      <c r="J104" s="153"/>
      <c r="K104" s="153">
        <v>2021</v>
      </c>
      <c r="L104" s="248"/>
      <c r="M104" s="248"/>
      <c r="N104" s="248"/>
      <c r="O104" s="247"/>
      <c r="P104" s="273" t="str">
        <f t="shared" si="1"/>
        <v>Số phiếu 103</v>
      </c>
      <c r="Q104" s="274">
        <v>103</v>
      </c>
    </row>
    <row r="105" spans="1:17" x14ac:dyDescent="0.25">
      <c r="A105" s="270">
        <v>105</v>
      </c>
      <c r="B105" s="153">
        <v>153010028</v>
      </c>
      <c r="C105" s="153" t="s">
        <v>34</v>
      </c>
      <c r="D105" s="153" t="s">
        <v>40</v>
      </c>
      <c r="E105" s="153" t="s">
        <v>439</v>
      </c>
      <c r="F105" s="153" t="s">
        <v>481</v>
      </c>
      <c r="G105" s="155">
        <v>45195</v>
      </c>
      <c r="H105" s="153" t="s">
        <v>520</v>
      </c>
      <c r="I105" s="247"/>
      <c r="J105" s="153"/>
      <c r="K105" s="153"/>
      <c r="L105" s="248"/>
      <c r="M105" s="248"/>
      <c r="N105" s="248"/>
      <c r="O105" s="247"/>
      <c r="P105" s="273" t="str">
        <f t="shared" si="1"/>
        <v>Số phiếu 108</v>
      </c>
      <c r="Q105" s="274">
        <v>108</v>
      </c>
    </row>
    <row r="106" spans="1:17" x14ac:dyDescent="0.25">
      <c r="A106" s="270">
        <v>106</v>
      </c>
      <c r="B106" s="153">
        <v>153040550</v>
      </c>
      <c r="C106" s="153" t="s">
        <v>62</v>
      </c>
      <c r="D106" s="153" t="s">
        <v>40</v>
      </c>
      <c r="E106" s="153" t="s">
        <v>449</v>
      </c>
      <c r="F106" s="153" t="s">
        <v>499</v>
      </c>
      <c r="G106" s="155">
        <v>45203</v>
      </c>
      <c r="H106" s="153" t="s">
        <v>194</v>
      </c>
      <c r="I106" s="247"/>
      <c r="J106" s="153"/>
      <c r="K106" s="153"/>
      <c r="L106" s="248"/>
      <c r="M106" s="248"/>
      <c r="N106" s="248"/>
      <c r="O106" s="247"/>
      <c r="P106" s="273" t="str">
        <f t="shared" si="1"/>
        <v>Số phiếu 111</v>
      </c>
      <c r="Q106" s="274">
        <v>111</v>
      </c>
    </row>
    <row r="107" spans="1:17" x14ac:dyDescent="0.25">
      <c r="A107" s="270">
        <v>107</v>
      </c>
      <c r="B107" s="153">
        <v>153040690</v>
      </c>
      <c r="C107" s="153" t="s">
        <v>62</v>
      </c>
      <c r="D107" s="153" t="s">
        <v>40</v>
      </c>
      <c r="E107" s="153" t="s">
        <v>1</v>
      </c>
      <c r="F107" s="153" t="s">
        <v>457</v>
      </c>
      <c r="G107" s="155">
        <v>45204</v>
      </c>
      <c r="H107" s="153" t="s">
        <v>525</v>
      </c>
      <c r="I107" s="247"/>
      <c r="J107" s="153"/>
      <c r="K107" s="153"/>
      <c r="L107" s="248"/>
      <c r="M107" s="248"/>
      <c r="N107" s="248"/>
      <c r="O107" s="247"/>
      <c r="P107" s="273" t="str">
        <f t="shared" si="1"/>
        <v>Số phiếu 112</v>
      </c>
      <c r="Q107" s="274">
        <v>112</v>
      </c>
    </row>
    <row r="108" spans="1:17" x14ac:dyDescent="0.25">
      <c r="A108" s="270">
        <v>108</v>
      </c>
      <c r="B108" s="153">
        <v>153010013</v>
      </c>
      <c r="C108" s="153" t="s">
        <v>34</v>
      </c>
      <c r="D108" s="153" t="s">
        <v>40</v>
      </c>
      <c r="E108" s="153" t="s">
        <v>448</v>
      </c>
      <c r="F108" s="153" t="s">
        <v>456</v>
      </c>
      <c r="G108" s="155">
        <v>45224</v>
      </c>
      <c r="H108" s="153" t="s">
        <v>520</v>
      </c>
      <c r="I108" s="247"/>
      <c r="J108" s="153"/>
      <c r="K108" s="153"/>
      <c r="L108" s="248"/>
      <c r="M108" s="248"/>
      <c r="N108" s="248"/>
      <c r="O108" s="247"/>
      <c r="P108" s="273" t="str">
        <f t="shared" si="1"/>
        <v>Số phiếu 121</v>
      </c>
      <c r="Q108" s="274">
        <v>121</v>
      </c>
    </row>
    <row r="109" spans="1:17" x14ac:dyDescent="0.25">
      <c r="A109" s="270">
        <v>109</v>
      </c>
      <c r="B109" s="257">
        <v>153040426</v>
      </c>
      <c r="C109" s="257" t="s">
        <v>62</v>
      </c>
      <c r="D109" s="257" t="s">
        <v>40</v>
      </c>
      <c r="E109" s="257" t="s">
        <v>65</v>
      </c>
      <c r="F109" s="257" t="s">
        <v>505</v>
      </c>
      <c r="G109" s="258">
        <v>45224</v>
      </c>
      <c r="H109" s="257" t="s">
        <v>197</v>
      </c>
      <c r="I109" s="247"/>
      <c r="J109" s="257"/>
      <c r="K109" s="257"/>
      <c r="L109" s="248"/>
      <c r="M109" s="248"/>
      <c r="N109" s="248"/>
      <c r="O109" s="247"/>
      <c r="P109" s="273" t="str">
        <f t="shared" si="1"/>
        <v>Số phiếu 118</v>
      </c>
      <c r="Q109" s="278">
        <v>118</v>
      </c>
    </row>
    <row r="110" spans="1:17" x14ac:dyDescent="0.25">
      <c r="A110" s="270">
        <v>110</v>
      </c>
      <c r="B110" s="153">
        <v>193010212</v>
      </c>
      <c r="C110" s="153" t="s">
        <v>34</v>
      </c>
      <c r="D110" s="153" t="s">
        <v>40</v>
      </c>
      <c r="E110" s="153" t="s">
        <v>451</v>
      </c>
      <c r="F110" s="153" t="s">
        <v>506</v>
      </c>
      <c r="G110" s="155">
        <v>45225</v>
      </c>
      <c r="H110" s="153" t="s">
        <v>520</v>
      </c>
      <c r="I110" s="247"/>
      <c r="J110" s="153"/>
      <c r="K110" s="153"/>
      <c r="L110" s="248"/>
      <c r="M110" s="248"/>
      <c r="N110" s="248"/>
      <c r="O110" s="247"/>
      <c r="P110" s="273" t="str">
        <f t="shared" si="1"/>
        <v>Số phiếu 126</v>
      </c>
      <c r="Q110" s="274">
        <v>126</v>
      </c>
    </row>
    <row r="111" spans="1:17" x14ac:dyDescent="0.25">
      <c r="A111" s="270">
        <v>111</v>
      </c>
      <c r="B111" s="257">
        <v>153040561</v>
      </c>
      <c r="C111" s="257" t="s">
        <v>62</v>
      </c>
      <c r="D111" s="257" t="s">
        <v>40</v>
      </c>
      <c r="E111" s="257" t="s">
        <v>49</v>
      </c>
      <c r="F111" s="257" t="s">
        <v>457</v>
      </c>
      <c r="G111" s="258">
        <v>45231</v>
      </c>
      <c r="H111" s="257" t="s">
        <v>528</v>
      </c>
      <c r="I111" s="247"/>
      <c r="J111" s="257"/>
      <c r="K111" s="257"/>
      <c r="L111" s="248"/>
      <c r="M111" s="248"/>
      <c r="N111" s="248"/>
      <c r="O111" s="247"/>
      <c r="P111" s="273" t="str">
        <f t="shared" si="1"/>
        <v>Số phiếu 128</v>
      </c>
      <c r="Q111" s="278">
        <v>128</v>
      </c>
    </row>
    <row r="112" spans="1:17" x14ac:dyDescent="0.25">
      <c r="A112" s="270">
        <v>112</v>
      </c>
      <c r="B112" s="257">
        <v>153040271</v>
      </c>
      <c r="C112" s="257" t="s">
        <v>62</v>
      </c>
      <c r="D112" s="257" t="s">
        <v>40</v>
      </c>
      <c r="E112" s="257" t="s">
        <v>452</v>
      </c>
      <c r="F112" s="257" t="s">
        <v>457</v>
      </c>
      <c r="G112" s="258">
        <v>45232</v>
      </c>
      <c r="H112" s="257" t="s">
        <v>565</v>
      </c>
      <c r="I112" s="247"/>
      <c r="J112" s="257"/>
      <c r="K112" s="257"/>
      <c r="L112" s="248"/>
      <c r="M112" s="248"/>
      <c r="N112" s="248"/>
      <c r="O112" s="247"/>
      <c r="P112" s="273" t="str">
        <f t="shared" si="1"/>
        <v>Số phiếu 130</v>
      </c>
      <c r="Q112" s="278">
        <v>130</v>
      </c>
    </row>
    <row r="113" spans="1:17" x14ac:dyDescent="0.25">
      <c r="A113" s="270">
        <v>113</v>
      </c>
      <c r="B113" s="153">
        <v>193040327</v>
      </c>
      <c r="C113" s="153" t="s">
        <v>62</v>
      </c>
      <c r="D113" s="153" t="s">
        <v>40</v>
      </c>
      <c r="E113" s="153" t="s">
        <v>443</v>
      </c>
      <c r="F113" s="153" t="s">
        <v>457</v>
      </c>
      <c r="G113" s="155">
        <v>45239</v>
      </c>
      <c r="H113" s="153" t="s">
        <v>528</v>
      </c>
      <c r="I113" s="247"/>
      <c r="J113" s="153"/>
      <c r="K113" s="153"/>
      <c r="L113" s="248"/>
      <c r="M113" s="248"/>
      <c r="N113" s="248"/>
      <c r="O113" s="247"/>
      <c r="P113" s="273" t="str">
        <f t="shared" si="1"/>
        <v>Số phiếu 132</v>
      </c>
      <c r="Q113" s="274">
        <v>132</v>
      </c>
    </row>
    <row r="114" spans="1:17" x14ac:dyDescent="0.25">
      <c r="A114" s="270">
        <v>114</v>
      </c>
      <c r="B114" s="153">
        <v>223030134</v>
      </c>
      <c r="C114" s="153" t="s">
        <v>34</v>
      </c>
      <c r="D114" s="153" t="s">
        <v>40</v>
      </c>
      <c r="E114" s="153" t="s">
        <v>453</v>
      </c>
      <c r="F114" s="153" t="s">
        <v>508</v>
      </c>
      <c r="G114" s="155">
        <v>45239</v>
      </c>
      <c r="H114" s="153" t="s">
        <v>539</v>
      </c>
      <c r="I114" s="247"/>
      <c r="J114" s="153"/>
      <c r="K114" s="153">
        <v>2022</v>
      </c>
      <c r="L114" s="248"/>
      <c r="M114" s="248"/>
      <c r="N114" s="248"/>
      <c r="O114" s="247"/>
      <c r="P114" s="273" t="str">
        <f t="shared" si="1"/>
        <v>Số phiếu 131</v>
      </c>
      <c r="Q114" s="274">
        <v>131</v>
      </c>
    </row>
    <row r="115" spans="1:17" x14ac:dyDescent="0.25">
      <c r="A115" s="270">
        <v>115</v>
      </c>
      <c r="B115" s="153">
        <v>153040137</v>
      </c>
      <c r="C115" s="153" t="s">
        <v>62</v>
      </c>
      <c r="D115" s="153" t="s">
        <v>40</v>
      </c>
      <c r="E115" s="153" t="s">
        <v>437</v>
      </c>
      <c r="F115" s="153" t="s">
        <v>457</v>
      </c>
      <c r="G115" s="155">
        <v>45239</v>
      </c>
      <c r="H115" s="153" t="s">
        <v>35</v>
      </c>
      <c r="I115" s="247"/>
      <c r="J115" s="153"/>
      <c r="K115" s="153"/>
      <c r="L115" s="248"/>
      <c r="M115" s="248"/>
      <c r="N115" s="248"/>
      <c r="O115" s="247"/>
      <c r="P115" s="273" t="str">
        <f t="shared" si="1"/>
        <v>Số phiếu 133</v>
      </c>
      <c r="Q115" s="274">
        <v>133</v>
      </c>
    </row>
    <row r="116" spans="1:17" x14ac:dyDescent="0.25">
      <c r="A116" s="270">
        <v>116</v>
      </c>
      <c r="B116" s="153">
        <v>153040052</v>
      </c>
      <c r="C116" s="153" t="s">
        <v>62</v>
      </c>
      <c r="D116" s="153" t="s">
        <v>40</v>
      </c>
      <c r="E116" s="153" t="s">
        <v>454</v>
      </c>
      <c r="F116" s="153" t="s">
        <v>509</v>
      </c>
      <c r="G116" s="155">
        <v>45243</v>
      </c>
      <c r="H116" s="153" t="s">
        <v>219</v>
      </c>
      <c r="I116" s="247"/>
      <c r="J116" s="153"/>
      <c r="K116" s="153"/>
      <c r="L116" s="248"/>
      <c r="M116" s="248"/>
      <c r="N116" s="248"/>
      <c r="O116" s="247"/>
      <c r="P116" s="273" t="str">
        <f t="shared" si="1"/>
        <v>Số phiếu 135</v>
      </c>
      <c r="Q116" s="274">
        <v>135</v>
      </c>
    </row>
    <row r="117" spans="1:17" x14ac:dyDescent="0.25">
      <c r="A117" s="270">
        <v>117</v>
      </c>
      <c r="B117" s="153">
        <v>193050076</v>
      </c>
      <c r="C117" s="153" t="s">
        <v>181</v>
      </c>
      <c r="D117" s="153" t="s">
        <v>40</v>
      </c>
      <c r="E117" s="153" t="s">
        <v>42</v>
      </c>
      <c r="F117" s="153" t="s">
        <v>507</v>
      </c>
      <c r="G117" s="153" t="s">
        <v>511</v>
      </c>
      <c r="H117" s="153" t="s">
        <v>217</v>
      </c>
      <c r="I117" s="247"/>
      <c r="J117" s="153"/>
      <c r="K117" s="153"/>
      <c r="L117" s="248"/>
      <c r="M117" s="248"/>
      <c r="N117" s="248"/>
      <c r="O117" s="247"/>
      <c r="P117" s="273" t="str">
        <f t="shared" si="1"/>
        <v>Số phiếu 122</v>
      </c>
      <c r="Q117" s="274">
        <v>122</v>
      </c>
    </row>
    <row r="118" spans="1:17" x14ac:dyDescent="0.25">
      <c r="A118" s="270">
        <v>118</v>
      </c>
      <c r="B118" s="257">
        <v>150622</v>
      </c>
      <c r="C118" s="257" t="s">
        <v>33</v>
      </c>
      <c r="D118" s="257" t="s">
        <v>39</v>
      </c>
      <c r="E118" s="257" t="s">
        <v>444</v>
      </c>
      <c r="F118" s="257" t="s">
        <v>458</v>
      </c>
      <c r="G118" s="258">
        <v>44909</v>
      </c>
      <c r="H118" s="257" t="s">
        <v>385</v>
      </c>
      <c r="I118" s="247"/>
      <c r="J118" s="257"/>
      <c r="K118" s="257">
        <v>2015</v>
      </c>
      <c r="L118" s="248"/>
      <c r="M118" s="248"/>
      <c r="N118" s="248"/>
      <c r="O118" s="247"/>
      <c r="P118" s="273" t="str">
        <f t="shared" si="1"/>
        <v>Số phiếu 24</v>
      </c>
      <c r="Q118" s="278">
        <v>24</v>
      </c>
    </row>
    <row r="119" spans="1:17" x14ac:dyDescent="0.25">
      <c r="A119" s="270">
        <v>119</v>
      </c>
      <c r="B119" s="153">
        <v>180570</v>
      </c>
      <c r="C119" s="153" t="s">
        <v>34</v>
      </c>
      <c r="D119" s="153" t="s">
        <v>39</v>
      </c>
      <c r="E119" s="153" t="s">
        <v>441</v>
      </c>
      <c r="F119" s="153" t="s">
        <v>479</v>
      </c>
      <c r="G119" s="155">
        <v>44938</v>
      </c>
      <c r="H119" s="153" t="s">
        <v>539</v>
      </c>
      <c r="I119" s="247"/>
      <c r="J119" s="153"/>
      <c r="K119" s="153">
        <v>2018</v>
      </c>
      <c r="L119" s="248"/>
      <c r="M119" s="248"/>
      <c r="N119" s="248"/>
      <c r="O119" s="247"/>
      <c r="P119" s="273" t="str">
        <f t="shared" si="1"/>
        <v>Số phiếu 98</v>
      </c>
      <c r="Q119" s="274">
        <v>98</v>
      </c>
    </row>
    <row r="120" spans="1:17" x14ac:dyDescent="0.25">
      <c r="A120" s="270">
        <v>120</v>
      </c>
      <c r="B120" s="153">
        <v>150466</v>
      </c>
      <c r="C120" s="153" t="s">
        <v>33</v>
      </c>
      <c r="D120" s="153" t="s">
        <v>39</v>
      </c>
      <c r="E120" s="153" t="s">
        <v>440</v>
      </c>
      <c r="F120" s="153" t="s">
        <v>458</v>
      </c>
      <c r="G120" s="155">
        <v>44946</v>
      </c>
      <c r="H120" s="153" t="s">
        <v>385</v>
      </c>
      <c r="I120" s="247"/>
      <c r="J120" s="153"/>
      <c r="K120" s="153">
        <v>2014</v>
      </c>
      <c r="L120" s="248"/>
      <c r="M120" s="248"/>
      <c r="N120" s="248"/>
      <c r="O120" s="247"/>
      <c r="P120" s="273" t="str">
        <f t="shared" si="1"/>
        <v>Số phiếu 104</v>
      </c>
      <c r="Q120" s="274">
        <v>104</v>
      </c>
    </row>
    <row r="121" spans="1:17" x14ac:dyDescent="0.25">
      <c r="A121" s="270">
        <v>121</v>
      </c>
      <c r="B121" s="153">
        <v>160019</v>
      </c>
      <c r="C121" s="153" t="s">
        <v>34</v>
      </c>
      <c r="D121" s="153" t="s">
        <v>39</v>
      </c>
      <c r="E121" s="153" t="s">
        <v>440</v>
      </c>
      <c r="F121" s="153" t="s">
        <v>476</v>
      </c>
      <c r="G121" s="155">
        <v>44958</v>
      </c>
      <c r="H121" s="153" t="s">
        <v>537</v>
      </c>
      <c r="I121" s="247"/>
      <c r="J121" s="153"/>
      <c r="K121" s="153">
        <v>2016</v>
      </c>
      <c r="L121" s="248"/>
      <c r="M121" s="248"/>
      <c r="N121" s="248"/>
      <c r="O121" s="247"/>
      <c r="P121" s="273" t="str">
        <f t="shared" si="1"/>
        <v>Số phiếu 12</v>
      </c>
      <c r="Q121" s="274">
        <v>12</v>
      </c>
    </row>
    <row r="122" spans="1:17" x14ac:dyDescent="0.25">
      <c r="A122" s="270">
        <v>122</v>
      </c>
      <c r="B122" s="257">
        <v>150594</v>
      </c>
      <c r="C122" s="257" t="s">
        <v>33</v>
      </c>
      <c r="D122" s="257" t="s">
        <v>39</v>
      </c>
      <c r="E122" s="257" t="s">
        <v>444</v>
      </c>
      <c r="F122" s="257" t="s">
        <v>458</v>
      </c>
      <c r="G122" s="258">
        <v>44971</v>
      </c>
      <c r="H122" s="257" t="s">
        <v>385</v>
      </c>
      <c r="I122" s="247"/>
      <c r="J122" s="257"/>
      <c r="K122" s="257">
        <v>2015</v>
      </c>
      <c r="L122" s="248"/>
      <c r="M122" s="248"/>
      <c r="N122" s="248"/>
      <c r="O122" s="247"/>
      <c r="P122" s="273" t="str">
        <f t="shared" si="1"/>
        <v>Số phiếu 24</v>
      </c>
      <c r="Q122" s="278">
        <v>24</v>
      </c>
    </row>
    <row r="123" spans="1:17" x14ac:dyDescent="0.25">
      <c r="A123" s="270">
        <v>123</v>
      </c>
      <c r="B123" s="257">
        <v>180546</v>
      </c>
      <c r="C123" s="257" t="s">
        <v>34</v>
      </c>
      <c r="D123" s="257" t="s">
        <v>39</v>
      </c>
      <c r="E123" s="257" t="s">
        <v>444</v>
      </c>
      <c r="F123" s="257" t="s">
        <v>484</v>
      </c>
      <c r="G123" s="258">
        <v>44971</v>
      </c>
      <c r="H123" s="257" t="s">
        <v>539</v>
      </c>
      <c r="I123" s="247"/>
      <c r="J123" s="257"/>
      <c r="K123" s="257">
        <v>2018</v>
      </c>
      <c r="L123" s="248"/>
      <c r="M123" s="248"/>
      <c r="N123" s="248"/>
      <c r="O123" s="247"/>
      <c r="P123" s="273" t="str">
        <f t="shared" si="1"/>
        <v>Số phiếu 24</v>
      </c>
      <c r="Q123" s="278">
        <v>24</v>
      </c>
    </row>
    <row r="124" spans="1:17" x14ac:dyDescent="0.25">
      <c r="A124" s="270">
        <v>124</v>
      </c>
      <c r="B124" s="257">
        <v>190420</v>
      </c>
      <c r="C124" s="257" t="s">
        <v>34</v>
      </c>
      <c r="D124" s="257" t="s">
        <v>39</v>
      </c>
      <c r="E124" s="257" t="s">
        <v>444</v>
      </c>
      <c r="F124" s="257" t="s">
        <v>484</v>
      </c>
      <c r="G124" s="258">
        <v>44971</v>
      </c>
      <c r="H124" s="257" t="s">
        <v>539</v>
      </c>
      <c r="I124" s="247"/>
      <c r="J124" s="257"/>
      <c r="K124" s="257">
        <v>2019</v>
      </c>
      <c r="L124" s="248"/>
      <c r="M124" s="248"/>
      <c r="N124" s="248"/>
      <c r="O124" s="247"/>
      <c r="P124" s="273" t="str">
        <f t="shared" si="1"/>
        <v>Số phiếu 24</v>
      </c>
      <c r="Q124" s="278">
        <v>24</v>
      </c>
    </row>
    <row r="125" spans="1:17" x14ac:dyDescent="0.25">
      <c r="A125" s="270">
        <v>125</v>
      </c>
      <c r="B125" s="153">
        <v>150266</v>
      </c>
      <c r="C125" s="153" t="s">
        <v>62</v>
      </c>
      <c r="D125" s="153" t="s">
        <v>39</v>
      </c>
      <c r="E125" s="153" t="s">
        <v>42</v>
      </c>
      <c r="F125" s="153" t="s">
        <v>457</v>
      </c>
      <c r="G125" s="155">
        <v>44971</v>
      </c>
      <c r="H125" s="153" t="s">
        <v>541</v>
      </c>
      <c r="I125" s="247"/>
      <c r="J125" s="153"/>
      <c r="K125" s="153">
        <v>2014</v>
      </c>
      <c r="L125" s="248"/>
      <c r="M125" s="248"/>
      <c r="N125" s="248"/>
      <c r="O125" s="247"/>
      <c r="P125" s="273" t="str">
        <f t="shared" si="1"/>
        <v>Số phiếu 22</v>
      </c>
      <c r="Q125" s="274">
        <v>22</v>
      </c>
    </row>
    <row r="126" spans="1:17" x14ac:dyDescent="0.25">
      <c r="A126" s="270">
        <v>126</v>
      </c>
      <c r="B126" s="153">
        <v>150684</v>
      </c>
      <c r="C126" s="153" t="s">
        <v>33</v>
      </c>
      <c r="D126" s="153" t="s">
        <v>39</v>
      </c>
      <c r="E126" s="153" t="s">
        <v>36</v>
      </c>
      <c r="F126" s="153" t="s">
        <v>455</v>
      </c>
      <c r="G126" s="155">
        <v>44992</v>
      </c>
      <c r="H126" s="153" t="s">
        <v>385</v>
      </c>
      <c r="I126" s="247"/>
      <c r="J126" s="153">
        <v>2013</v>
      </c>
      <c r="K126" s="153">
        <v>2014</v>
      </c>
      <c r="L126" s="248"/>
      <c r="M126" s="248"/>
      <c r="N126" s="248"/>
      <c r="O126" s="247"/>
      <c r="P126" s="273" t="str">
        <f t="shared" si="1"/>
        <v>Số phiếu 34</v>
      </c>
      <c r="Q126" s="274">
        <v>34</v>
      </c>
    </row>
    <row r="127" spans="1:17" x14ac:dyDescent="0.25">
      <c r="A127" s="270">
        <v>127</v>
      </c>
      <c r="B127" s="153">
        <v>150686</v>
      </c>
      <c r="C127" s="153" t="s">
        <v>33</v>
      </c>
      <c r="D127" s="153" t="s">
        <v>39</v>
      </c>
      <c r="E127" s="153" t="s">
        <v>36</v>
      </c>
      <c r="F127" s="153" t="s">
        <v>455</v>
      </c>
      <c r="G127" s="155">
        <v>44992</v>
      </c>
      <c r="H127" s="153" t="s">
        <v>385</v>
      </c>
      <c r="I127" s="247"/>
      <c r="J127" s="153">
        <v>2013</v>
      </c>
      <c r="K127" s="153">
        <v>2014</v>
      </c>
      <c r="L127" s="248"/>
      <c r="M127" s="248"/>
      <c r="N127" s="248"/>
      <c r="O127" s="247"/>
      <c r="P127" s="273" t="str">
        <f t="shared" si="1"/>
        <v>Số phiếu 34</v>
      </c>
      <c r="Q127" s="274">
        <v>34</v>
      </c>
    </row>
    <row r="128" spans="1:17" x14ac:dyDescent="0.25">
      <c r="A128" s="270">
        <v>128</v>
      </c>
      <c r="B128" s="153">
        <v>150841</v>
      </c>
      <c r="C128" s="153" t="s">
        <v>34</v>
      </c>
      <c r="D128" s="153" t="s">
        <v>39</v>
      </c>
      <c r="E128" s="153" t="s">
        <v>36</v>
      </c>
      <c r="F128" s="153" t="s">
        <v>456</v>
      </c>
      <c r="G128" s="155">
        <v>44992</v>
      </c>
      <c r="H128" s="153" t="s">
        <v>512</v>
      </c>
      <c r="I128" s="247"/>
      <c r="J128" s="153">
        <v>2013</v>
      </c>
      <c r="K128" s="153"/>
      <c r="L128" s="248"/>
      <c r="M128" s="248"/>
      <c r="N128" s="248"/>
      <c r="O128" s="247"/>
      <c r="P128" s="273" t="str">
        <f t="shared" si="1"/>
        <v>Số phiếu 34</v>
      </c>
      <c r="Q128" s="274">
        <v>34</v>
      </c>
    </row>
    <row r="129" spans="1:17" x14ac:dyDescent="0.25">
      <c r="A129" s="270">
        <v>129</v>
      </c>
      <c r="B129" s="153">
        <v>150007</v>
      </c>
      <c r="C129" s="153" t="s">
        <v>33</v>
      </c>
      <c r="D129" s="153" t="s">
        <v>39</v>
      </c>
      <c r="E129" s="153" t="s">
        <v>436</v>
      </c>
      <c r="F129" s="153" t="s">
        <v>462</v>
      </c>
      <c r="G129" s="155">
        <v>44994</v>
      </c>
      <c r="H129" s="153" t="s">
        <v>530</v>
      </c>
      <c r="I129" s="247"/>
      <c r="J129" s="153"/>
      <c r="K129" s="153">
        <v>2010</v>
      </c>
      <c r="L129" s="248"/>
      <c r="M129" s="248"/>
      <c r="N129" s="248"/>
      <c r="O129" s="247"/>
      <c r="P129" s="273" t="str">
        <f t="shared" ref="P129:P192" si="2">"Số phiếu " &amp; Q129</f>
        <v>Số phiếu 42</v>
      </c>
      <c r="Q129" s="274">
        <v>42</v>
      </c>
    </row>
    <row r="130" spans="1:17" x14ac:dyDescent="0.25">
      <c r="A130" s="270">
        <v>130</v>
      </c>
      <c r="B130" s="251">
        <v>150009</v>
      </c>
      <c r="C130" s="251" t="s">
        <v>33</v>
      </c>
      <c r="D130" s="251" t="s">
        <v>39</v>
      </c>
      <c r="E130" s="251" t="s">
        <v>436</v>
      </c>
      <c r="F130" s="251" t="s">
        <v>458</v>
      </c>
      <c r="G130" s="252">
        <v>44994</v>
      </c>
      <c r="H130" s="251" t="s">
        <v>532</v>
      </c>
      <c r="I130" s="247"/>
      <c r="J130" s="251"/>
      <c r="K130" s="251">
        <v>2012</v>
      </c>
      <c r="L130" s="248"/>
      <c r="M130" s="248"/>
      <c r="N130" s="248"/>
      <c r="O130" s="247"/>
      <c r="P130" s="273" t="str">
        <f t="shared" si="2"/>
        <v>Số phiếu 42</v>
      </c>
      <c r="Q130" s="279">
        <v>42</v>
      </c>
    </row>
    <row r="131" spans="1:17" x14ac:dyDescent="0.25">
      <c r="A131" s="270">
        <v>131</v>
      </c>
      <c r="B131" s="153">
        <v>150010</v>
      </c>
      <c r="C131" s="153" t="s">
        <v>33</v>
      </c>
      <c r="D131" s="153" t="s">
        <v>39</v>
      </c>
      <c r="E131" s="153" t="s">
        <v>436</v>
      </c>
      <c r="F131" s="153" t="s">
        <v>458</v>
      </c>
      <c r="G131" s="155">
        <v>44994</v>
      </c>
      <c r="H131" s="153" t="s">
        <v>533</v>
      </c>
      <c r="I131" s="247"/>
      <c r="J131" s="153"/>
      <c r="K131" s="153">
        <v>2012</v>
      </c>
      <c r="L131" s="248"/>
      <c r="M131" s="248"/>
      <c r="N131" s="248"/>
      <c r="O131" s="247"/>
      <c r="P131" s="273" t="str">
        <f t="shared" si="2"/>
        <v>Số phiếu 42</v>
      </c>
      <c r="Q131" s="274">
        <v>42</v>
      </c>
    </row>
    <row r="132" spans="1:17" x14ac:dyDescent="0.25">
      <c r="A132" s="270">
        <v>132</v>
      </c>
      <c r="B132" s="153">
        <v>150012</v>
      </c>
      <c r="C132" s="153" t="s">
        <v>33</v>
      </c>
      <c r="D132" s="153" t="s">
        <v>39</v>
      </c>
      <c r="E132" s="153" t="s">
        <v>436</v>
      </c>
      <c r="F132" s="153" t="s">
        <v>458</v>
      </c>
      <c r="G132" s="155">
        <v>44994</v>
      </c>
      <c r="H132" s="153" t="s">
        <v>534</v>
      </c>
      <c r="I132" s="247"/>
      <c r="J132" s="153"/>
      <c r="K132" s="153">
        <v>2013</v>
      </c>
      <c r="L132" s="248"/>
      <c r="M132" s="248"/>
      <c r="N132" s="248"/>
      <c r="O132" s="247"/>
      <c r="P132" s="273" t="str">
        <f t="shared" si="2"/>
        <v>Số phiếu 42</v>
      </c>
      <c r="Q132" s="274">
        <v>42</v>
      </c>
    </row>
    <row r="133" spans="1:17" x14ac:dyDescent="0.25">
      <c r="A133" s="270">
        <v>133</v>
      </c>
      <c r="B133" s="153">
        <v>170662</v>
      </c>
      <c r="C133" s="153" t="s">
        <v>33</v>
      </c>
      <c r="D133" s="153" t="s">
        <v>39</v>
      </c>
      <c r="E133" s="153" t="s">
        <v>436</v>
      </c>
      <c r="F133" s="153" t="s">
        <v>458</v>
      </c>
      <c r="G133" s="155">
        <v>44994</v>
      </c>
      <c r="H133" s="153" t="s">
        <v>538</v>
      </c>
      <c r="I133" s="247"/>
      <c r="J133" s="153"/>
      <c r="K133" s="153">
        <v>2012</v>
      </c>
      <c r="L133" s="248"/>
      <c r="M133" s="248"/>
      <c r="N133" s="248"/>
      <c r="O133" s="247"/>
      <c r="P133" s="273" t="str">
        <f t="shared" si="2"/>
        <v>Số phiếu 42</v>
      </c>
      <c r="Q133" s="274">
        <v>42</v>
      </c>
    </row>
    <row r="134" spans="1:17" x14ac:dyDescent="0.25">
      <c r="A134" s="270">
        <v>134</v>
      </c>
      <c r="B134" s="251">
        <v>170663</v>
      </c>
      <c r="C134" s="251" t="s">
        <v>33</v>
      </c>
      <c r="D134" s="251" t="s">
        <v>39</v>
      </c>
      <c r="E134" s="251" t="s">
        <v>436</v>
      </c>
      <c r="F134" s="251" t="s">
        <v>458</v>
      </c>
      <c r="G134" s="252">
        <v>44994</v>
      </c>
      <c r="H134" s="251" t="s">
        <v>105</v>
      </c>
      <c r="I134" s="247"/>
      <c r="J134" s="251"/>
      <c r="K134" s="251">
        <v>2012</v>
      </c>
      <c r="L134" s="248"/>
      <c r="M134" s="248"/>
      <c r="N134" s="248"/>
      <c r="O134" s="247"/>
      <c r="P134" s="273" t="str">
        <f t="shared" si="2"/>
        <v>Số phiếu 42</v>
      </c>
      <c r="Q134" s="279">
        <v>42</v>
      </c>
    </row>
    <row r="135" spans="1:17" x14ac:dyDescent="0.25">
      <c r="A135" s="270">
        <v>135</v>
      </c>
      <c r="B135" s="153">
        <v>150008</v>
      </c>
      <c r="C135" s="153" t="s">
        <v>34</v>
      </c>
      <c r="D135" s="153" t="s">
        <v>39</v>
      </c>
      <c r="E135" s="153" t="s">
        <v>436</v>
      </c>
      <c r="F135" s="153" t="s">
        <v>464</v>
      </c>
      <c r="G135" s="155">
        <v>44994</v>
      </c>
      <c r="H135" s="153" t="s">
        <v>531</v>
      </c>
      <c r="I135" s="247"/>
      <c r="J135" s="153"/>
      <c r="K135" s="153">
        <v>2011</v>
      </c>
      <c r="L135" s="248"/>
      <c r="M135" s="248"/>
      <c r="N135" s="248"/>
      <c r="O135" s="247"/>
      <c r="P135" s="273" t="str">
        <f t="shared" si="2"/>
        <v>Số phiếu 42</v>
      </c>
      <c r="Q135" s="274">
        <v>42</v>
      </c>
    </row>
    <row r="136" spans="1:17" x14ac:dyDescent="0.25">
      <c r="A136" s="270">
        <v>136</v>
      </c>
      <c r="B136" s="153">
        <v>150013</v>
      </c>
      <c r="C136" s="153" t="s">
        <v>34</v>
      </c>
      <c r="D136" s="153" t="s">
        <v>39</v>
      </c>
      <c r="E136" s="153" t="s">
        <v>436</v>
      </c>
      <c r="F136" s="153" t="s">
        <v>465</v>
      </c>
      <c r="G136" s="155">
        <v>44994</v>
      </c>
      <c r="H136" s="153" t="s">
        <v>535</v>
      </c>
      <c r="I136" s="247"/>
      <c r="J136" s="153"/>
      <c r="K136" s="153">
        <v>2014</v>
      </c>
      <c r="L136" s="248"/>
      <c r="M136" s="248"/>
      <c r="N136" s="248"/>
      <c r="O136" s="247"/>
      <c r="P136" s="273" t="str">
        <f t="shared" si="2"/>
        <v>Số phiếu 42</v>
      </c>
      <c r="Q136" s="274">
        <v>42</v>
      </c>
    </row>
    <row r="137" spans="1:17" x14ac:dyDescent="0.25">
      <c r="A137" s="270">
        <v>137</v>
      </c>
      <c r="B137" s="153">
        <v>170198</v>
      </c>
      <c r="C137" s="153" t="s">
        <v>34</v>
      </c>
      <c r="D137" s="153" t="s">
        <v>39</v>
      </c>
      <c r="E137" s="153" t="s">
        <v>436</v>
      </c>
      <c r="F137" s="153" t="s">
        <v>465</v>
      </c>
      <c r="G137" s="155">
        <v>44994</v>
      </c>
      <c r="H137" s="153" t="s">
        <v>536</v>
      </c>
      <c r="I137" s="247"/>
      <c r="J137" s="153"/>
      <c r="K137" s="153">
        <v>2017</v>
      </c>
      <c r="L137" s="248"/>
      <c r="M137" s="248"/>
      <c r="N137" s="248"/>
      <c r="O137" s="247"/>
      <c r="P137" s="273" t="str">
        <f t="shared" si="2"/>
        <v>Số phiếu 42</v>
      </c>
      <c r="Q137" s="274">
        <v>42</v>
      </c>
    </row>
    <row r="138" spans="1:17" x14ac:dyDescent="0.25">
      <c r="A138" s="270">
        <v>138</v>
      </c>
      <c r="B138" s="153">
        <v>170661</v>
      </c>
      <c r="C138" s="153" t="s">
        <v>34</v>
      </c>
      <c r="D138" s="153" t="s">
        <v>39</v>
      </c>
      <c r="E138" s="153" t="s">
        <v>436</v>
      </c>
      <c r="F138" s="153" t="s">
        <v>464</v>
      </c>
      <c r="G138" s="155">
        <v>44994</v>
      </c>
      <c r="H138" s="153" t="s">
        <v>537</v>
      </c>
      <c r="I138" s="247"/>
      <c r="J138" s="153"/>
      <c r="K138" s="153">
        <v>2014</v>
      </c>
      <c r="L138" s="248"/>
      <c r="M138" s="248"/>
      <c r="N138" s="248"/>
      <c r="O138" s="247"/>
      <c r="P138" s="273" t="str">
        <f t="shared" si="2"/>
        <v>Số phiếu 42</v>
      </c>
      <c r="Q138" s="274">
        <v>42</v>
      </c>
    </row>
    <row r="139" spans="1:17" x14ac:dyDescent="0.25">
      <c r="A139" s="270">
        <v>139</v>
      </c>
      <c r="B139" s="153">
        <v>180639</v>
      </c>
      <c r="C139" s="153" t="s">
        <v>34</v>
      </c>
      <c r="D139" s="153" t="s">
        <v>39</v>
      </c>
      <c r="E139" s="153" t="s">
        <v>436</v>
      </c>
      <c r="F139" s="153" t="s">
        <v>466</v>
      </c>
      <c r="G139" s="155">
        <v>44994</v>
      </c>
      <c r="H139" s="153" t="s">
        <v>539</v>
      </c>
      <c r="I139" s="247"/>
      <c r="J139" s="153"/>
      <c r="K139" s="153">
        <v>2018</v>
      </c>
      <c r="L139" s="248"/>
      <c r="M139" s="248"/>
      <c r="N139" s="248"/>
      <c r="O139" s="247"/>
      <c r="P139" s="273" t="str">
        <f t="shared" si="2"/>
        <v>Số phiếu 42</v>
      </c>
      <c r="Q139" s="274">
        <v>42</v>
      </c>
    </row>
    <row r="140" spans="1:17" x14ac:dyDescent="0.25">
      <c r="A140" s="270">
        <v>140</v>
      </c>
      <c r="B140" s="153">
        <v>190318</v>
      </c>
      <c r="C140" s="153" t="s">
        <v>34</v>
      </c>
      <c r="D140" s="153" t="s">
        <v>39</v>
      </c>
      <c r="E140" s="153" t="s">
        <v>436</v>
      </c>
      <c r="F140" s="153" t="s">
        <v>466</v>
      </c>
      <c r="G140" s="155">
        <v>44994</v>
      </c>
      <c r="H140" s="153" t="s">
        <v>539</v>
      </c>
      <c r="I140" s="247"/>
      <c r="J140" s="153"/>
      <c r="K140" s="153">
        <v>2019</v>
      </c>
      <c r="L140" s="248"/>
      <c r="M140" s="248"/>
      <c r="N140" s="248"/>
      <c r="O140" s="247"/>
      <c r="P140" s="273" t="str">
        <f t="shared" si="2"/>
        <v>Số phiếu 42</v>
      </c>
      <c r="Q140" s="274">
        <v>42</v>
      </c>
    </row>
    <row r="141" spans="1:17" x14ac:dyDescent="0.25">
      <c r="A141" s="270">
        <v>141</v>
      </c>
      <c r="B141" s="153">
        <v>190225</v>
      </c>
      <c r="C141" s="153" t="s">
        <v>34</v>
      </c>
      <c r="D141" s="153" t="s">
        <v>39</v>
      </c>
      <c r="E141" s="153" t="s">
        <v>436</v>
      </c>
      <c r="F141" s="153" t="s">
        <v>466</v>
      </c>
      <c r="G141" s="155">
        <v>44995</v>
      </c>
      <c r="H141" s="153" t="s">
        <v>539</v>
      </c>
      <c r="I141" s="247"/>
      <c r="J141" s="153"/>
      <c r="K141" s="153">
        <v>2019</v>
      </c>
      <c r="L141" s="248"/>
      <c r="M141" s="248"/>
      <c r="N141" s="248"/>
      <c r="O141" s="247"/>
      <c r="P141" s="273" t="str">
        <f t="shared" si="2"/>
        <v>Số phiếu 45</v>
      </c>
      <c r="Q141" s="274">
        <v>45</v>
      </c>
    </row>
    <row r="142" spans="1:17" x14ac:dyDescent="0.25">
      <c r="A142" s="270">
        <v>142</v>
      </c>
      <c r="B142" s="153">
        <v>190319</v>
      </c>
      <c r="C142" s="153" t="s">
        <v>34</v>
      </c>
      <c r="D142" s="153" t="s">
        <v>39</v>
      </c>
      <c r="E142" s="153" t="s">
        <v>436</v>
      </c>
      <c r="F142" s="153" t="s">
        <v>468</v>
      </c>
      <c r="G142" s="155">
        <v>44995</v>
      </c>
      <c r="H142" s="153" t="s">
        <v>539</v>
      </c>
      <c r="I142" s="247"/>
      <c r="J142" s="153"/>
      <c r="K142" s="153">
        <v>2019</v>
      </c>
      <c r="L142" s="248"/>
      <c r="M142" s="248"/>
      <c r="N142" s="248"/>
      <c r="O142" s="247"/>
      <c r="P142" s="273" t="str">
        <f t="shared" si="2"/>
        <v>Số phiếu 45</v>
      </c>
      <c r="Q142" s="274">
        <v>45</v>
      </c>
    </row>
    <row r="143" spans="1:17" x14ac:dyDescent="0.25">
      <c r="A143" s="270">
        <v>143</v>
      </c>
      <c r="B143" s="153">
        <v>170428</v>
      </c>
      <c r="C143" s="153" t="s">
        <v>33</v>
      </c>
      <c r="D143" s="153" t="s">
        <v>39</v>
      </c>
      <c r="E143" s="153" t="s">
        <v>67</v>
      </c>
      <c r="F143" s="153" t="s">
        <v>458</v>
      </c>
      <c r="G143" s="155">
        <v>45008</v>
      </c>
      <c r="H143" s="153" t="s">
        <v>543</v>
      </c>
      <c r="I143" s="247"/>
      <c r="J143" s="153"/>
      <c r="K143" s="153">
        <v>2017</v>
      </c>
      <c r="L143" s="248"/>
      <c r="M143" s="248"/>
      <c r="N143" s="248"/>
      <c r="O143" s="247"/>
      <c r="P143" s="273" t="str">
        <f t="shared" si="2"/>
        <v>Số phiếu 60</v>
      </c>
      <c r="Q143" s="274">
        <v>60</v>
      </c>
    </row>
    <row r="144" spans="1:17" x14ac:dyDescent="0.25">
      <c r="A144" s="270">
        <v>144</v>
      </c>
      <c r="B144" s="153">
        <v>150596</v>
      </c>
      <c r="C144" s="153" t="s">
        <v>33</v>
      </c>
      <c r="D144" s="153" t="s">
        <v>39</v>
      </c>
      <c r="E144" s="153" t="s">
        <v>438</v>
      </c>
      <c r="F144" s="153" t="s">
        <v>458</v>
      </c>
      <c r="G144" s="155">
        <v>45008</v>
      </c>
      <c r="H144" s="153" t="s">
        <v>385</v>
      </c>
      <c r="I144" s="247"/>
      <c r="J144" s="153"/>
      <c r="K144" s="153">
        <v>2015</v>
      </c>
      <c r="L144" s="248"/>
      <c r="M144" s="248"/>
      <c r="N144" s="248"/>
      <c r="O144" s="247"/>
      <c r="P144" s="273" t="str">
        <f t="shared" si="2"/>
        <v>Số phiếu 61</v>
      </c>
      <c r="Q144" s="274">
        <v>61</v>
      </c>
    </row>
    <row r="145" spans="1:17" x14ac:dyDescent="0.25">
      <c r="A145" s="270">
        <v>145</v>
      </c>
      <c r="B145" s="153">
        <v>150597</v>
      </c>
      <c r="C145" s="153" t="s">
        <v>33</v>
      </c>
      <c r="D145" s="153" t="s">
        <v>39</v>
      </c>
      <c r="E145" s="153" t="s">
        <v>438</v>
      </c>
      <c r="F145" s="153" t="s">
        <v>458</v>
      </c>
      <c r="G145" s="155">
        <v>45008</v>
      </c>
      <c r="H145" s="153" t="s">
        <v>385</v>
      </c>
      <c r="I145" s="247"/>
      <c r="J145" s="153"/>
      <c r="K145" s="153">
        <v>2015</v>
      </c>
      <c r="L145" s="248"/>
      <c r="M145" s="248"/>
      <c r="N145" s="248"/>
      <c r="O145" s="247"/>
      <c r="P145" s="273" t="str">
        <f t="shared" si="2"/>
        <v>Số phiếu 61</v>
      </c>
      <c r="Q145" s="274">
        <v>61</v>
      </c>
    </row>
    <row r="146" spans="1:17" x14ac:dyDescent="0.25">
      <c r="A146" s="270">
        <v>146</v>
      </c>
      <c r="B146" s="153">
        <v>150396</v>
      </c>
      <c r="C146" s="153" t="s">
        <v>376</v>
      </c>
      <c r="D146" s="153" t="s">
        <v>39</v>
      </c>
      <c r="E146" s="153" t="s">
        <v>253</v>
      </c>
      <c r="F146" s="153" t="s">
        <v>458</v>
      </c>
      <c r="G146" s="155">
        <v>45008</v>
      </c>
      <c r="H146" s="153" t="s">
        <v>547</v>
      </c>
      <c r="I146" s="247"/>
      <c r="J146" s="153"/>
      <c r="K146" s="153">
        <v>2015</v>
      </c>
      <c r="L146" s="248"/>
      <c r="M146" s="248"/>
      <c r="N146" s="248"/>
      <c r="O146" s="247"/>
      <c r="P146" s="273" t="str">
        <f t="shared" si="2"/>
        <v>Số phiếu 46</v>
      </c>
      <c r="Q146" s="274">
        <v>46</v>
      </c>
    </row>
    <row r="147" spans="1:17" x14ac:dyDescent="0.25">
      <c r="A147" s="270">
        <v>147</v>
      </c>
      <c r="B147" s="253">
        <v>150664</v>
      </c>
      <c r="C147" s="253" t="s">
        <v>376</v>
      </c>
      <c r="D147" s="253" t="s">
        <v>39</v>
      </c>
      <c r="E147" s="253" t="s">
        <v>445</v>
      </c>
      <c r="F147" s="253" t="s">
        <v>455</v>
      </c>
      <c r="G147" s="254">
        <v>45015</v>
      </c>
      <c r="H147" s="253" t="s">
        <v>385</v>
      </c>
      <c r="I147" s="247"/>
      <c r="J147" s="253"/>
      <c r="K147" s="253">
        <v>2015</v>
      </c>
      <c r="L147" s="248"/>
      <c r="M147" s="248"/>
      <c r="N147" s="248"/>
      <c r="O147" s="247"/>
      <c r="P147" s="273" t="str">
        <f t="shared" si="2"/>
        <v>Số phiếu 77</v>
      </c>
      <c r="Q147" s="277">
        <v>77</v>
      </c>
    </row>
    <row r="148" spans="1:17" x14ac:dyDescent="0.25">
      <c r="A148" s="270">
        <v>148</v>
      </c>
      <c r="B148" s="253">
        <v>170814</v>
      </c>
      <c r="C148" s="253" t="s">
        <v>61</v>
      </c>
      <c r="D148" s="253" t="s">
        <v>39</v>
      </c>
      <c r="E148" s="253" t="s">
        <v>445</v>
      </c>
      <c r="F148" s="253" t="s">
        <v>484</v>
      </c>
      <c r="G148" s="254">
        <v>45015</v>
      </c>
      <c r="H148" s="253" t="s">
        <v>539</v>
      </c>
      <c r="I148" s="247"/>
      <c r="J148" s="253"/>
      <c r="K148" s="253">
        <v>2017</v>
      </c>
      <c r="L148" s="248"/>
      <c r="M148" s="248"/>
      <c r="N148" s="248"/>
      <c r="O148" s="247"/>
      <c r="P148" s="273" t="str">
        <f t="shared" si="2"/>
        <v>Số phiếu 78</v>
      </c>
      <c r="Q148" s="277">
        <v>78</v>
      </c>
    </row>
    <row r="149" spans="1:17" x14ac:dyDescent="0.25">
      <c r="A149" s="270">
        <v>149</v>
      </c>
      <c r="B149" s="253">
        <v>150585</v>
      </c>
      <c r="C149" s="253" t="s">
        <v>34</v>
      </c>
      <c r="D149" s="253" t="s">
        <v>39</v>
      </c>
      <c r="E149" s="253" t="s">
        <v>445</v>
      </c>
      <c r="F149" s="253" t="s">
        <v>484</v>
      </c>
      <c r="G149" s="254">
        <v>45015</v>
      </c>
      <c r="H149" s="253" t="s">
        <v>539</v>
      </c>
      <c r="I149" s="247"/>
      <c r="J149" s="253"/>
      <c r="K149" s="253">
        <v>2015</v>
      </c>
      <c r="L149" s="248"/>
      <c r="M149" s="248"/>
      <c r="N149" s="248"/>
      <c r="O149" s="247"/>
      <c r="P149" s="273" t="str">
        <f t="shared" si="2"/>
        <v>Số phiếu 79</v>
      </c>
      <c r="Q149" s="277">
        <v>79</v>
      </c>
    </row>
    <row r="150" spans="1:17" x14ac:dyDescent="0.25">
      <c r="A150" s="270">
        <v>150</v>
      </c>
      <c r="B150" s="153">
        <v>150139</v>
      </c>
      <c r="C150" s="153" t="s">
        <v>79</v>
      </c>
      <c r="D150" s="153" t="s">
        <v>39</v>
      </c>
      <c r="E150" s="153" t="s">
        <v>258</v>
      </c>
      <c r="F150" s="153" t="s">
        <v>458</v>
      </c>
      <c r="G150" s="155">
        <v>45015</v>
      </c>
      <c r="H150" s="153" t="s">
        <v>544</v>
      </c>
      <c r="I150" s="247"/>
      <c r="J150" s="153"/>
      <c r="K150" s="153">
        <v>2010</v>
      </c>
      <c r="L150" s="248"/>
      <c r="M150" s="248"/>
      <c r="N150" s="248"/>
      <c r="O150" s="247"/>
      <c r="P150" s="273" t="str">
        <f t="shared" si="2"/>
        <v>Số phiếu 80</v>
      </c>
      <c r="Q150" s="274">
        <v>80</v>
      </c>
    </row>
    <row r="151" spans="1:17" x14ac:dyDescent="0.25">
      <c r="A151" s="270">
        <v>151</v>
      </c>
      <c r="B151" s="153">
        <v>150191</v>
      </c>
      <c r="C151" s="153" t="s">
        <v>79</v>
      </c>
      <c r="D151" s="153" t="s">
        <v>39</v>
      </c>
      <c r="E151" s="153" t="s">
        <v>258</v>
      </c>
      <c r="F151" s="153" t="s">
        <v>458</v>
      </c>
      <c r="G151" s="155">
        <v>45015</v>
      </c>
      <c r="H151" s="153" t="s">
        <v>545</v>
      </c>
      <c r="I151" s="247"/>
      <c r="J151" s="153"/>
      <c r="K151" s="153">
        <v>2014</v>
      </c>
      <c r="L151" s="248"/>
      <c r="M151" s="248"/>
      <c r="N151" s="248"/>
      <c r="O151" s="247"/>
      <c r="P151" s="273" t="str">
        <f t="shared" si="2"/>
        <v>Số phiếu 80</v>
      </c>
      <c r="Q151" s="274">
        <v>80</v>
      </c>
    </row>
    <row r="152" spans="1:17" x14ac:dyDescent="0.25">
      <c r="A152" s="270">
        <v>152</v>
      </c>
      <c r="B152" s="153">
        <v>150082</v>
      </c>
      <c r="C152" s="153" t="s">
        <v>376</v>
      </c>
      <c r="D152" s="153" t="s">
        <v>39</v>
      </c>
      <c r="E152" s="153" t="s">
        <v>259</v>
      </c>
      <c r="F152" s="153" t="s">
        <v>458</v>
      </c>
      <c r="G152" s="155">
        <v>45022</v>
      </c>
      <c r="H152" s="153" t="s">
        <v>56</v>
      </c>
      <c r="I152" s="247"/>
      <c r="J152" s="153"/>
      <c r="K152" s="153">
        <v>2015</v>
      </c>
      <c r="L152" s="248"/>
      <c r="M152" s="248"/>
      <c r="N152" s="248"/>
      <c r="O152" s="247"/>
      <c r="P152" s="273" t="str">
        <f t="shared" si="2"/>
        <v>Số phiếu 84</v>
      </c>
      <c r="Q152" s="274">
        <v>84</v>
      </c>
    </row>
    <row r="153" spans="1:17" x14ac:dyDescent="0.25">
      <c r="A153" s="270">
        <v>153</v>
      </c>
      <c r="B153" s="153">
        <v>160310</v>
      </c>
      <c r="C153" s="153" t="s">
        <v>34</v>
      </c>
      <c r="D153" s="153" t="s">
        <v>39</v>
      </c>
      <c r="E153" s="153" t="s">
        <v>259</v>
      </c>
      <c r="F153" s="153" t="s">
        <v>458</v>
      </c>
      <c r="G153" s="155">
        <v>45022</v>
      </c>
      <c r="H153" s="153" t="s">
        <v>548</v>
      </c>
      <c r="I153" s="247"/>
      <c r="J153" s="153"/>
      <c r="K153" s="153">
        <v>2016</v>
      </c>
      <c r="L153" s="248"/>
      <c r="M153" s="248"/>
      <c r="N153" s="248"/>
      <c r="O153" s="247"/>
      <c r="P153" s="273" t="str">
        <f t="shared" si="2"/>
        <v>Số phiếu 84</v>
      </c>
      <c r="Q153" s="274">
        <v>84</v>
      </c>
    </row>
    <row r="154" spans="1:17" x14ac:dyDescent="0.25">
      <c r="A154" s="270">
        <v>154</v>
      </c>
      <c r="B154" s="153">
        <v>190583</v>
      </c>
      <c r="C154" s="153" t="s">
        <v>34</v>
      </c>
      <c r="D154" s="153" t="s">
        <v>39</v>
      </c>
      <c r="E154" s="153" t="s">
        <v>259</v>
      </c>
      <c r="F154" s="153" t="s">
        <v>474</v>
      </c>
      <c r="G154" s="155">
        <v>45022</v>
      </c>
      <c r="H154" s="153" t="s">
        <v>539</v>
      </c>
      <c r="I154" s="247"/>
      <c r="J154" s="153"/>
      <c r="K154" s="153">
        <v>2019</v>
      </c>
      <c r="L154" s="248"/>
      <c r="M154" s="248"/>
      <c r="N154" s="248"/>
      <c r="O154" s="247"/>
      <c r="P154" s="273" t="str">
        <f t="shared" si="2"/>
        <v>Số phiếu 84</v>
      </c>
      <c r="Q154" s="274">
        <v>84</v>
      </c>
    </row>
    <row r="155" spans="1:17" x14ac:dyDescent="0.25">
      <c r="A155" s="270">
        <v>155</v>
      </c>
      <c r="B155" s="153">
        <v>200062</v>
      </c>
      <c r="C155" s="153" t="s">
        <v>34</v>
      </c>
      <c r="D155" s="153" t="s">
        <v>39</v>
      </c>
      <c r="E155" s="153" t="s">
        <v>259</v>
      </c>
      <c r="F155" s="153" t="s">
        <v>475</v>
      </c>
      <c r="G155" s="155">
        <v>45022</v>
      </c>
      <c r="H155" s="153" t="s">
        <v>539</v>
      </c>
      <c r="I155" s="247"/>
      <c r="J155" s="153"/>
      <c r="K155" s="153">
        <v>2020</v>
      </c>
      <c r="L155" s="248"/>
      <c r="M155" s="248"/>
      <c r="N155" s="248"/>
      <c r="O155" s="247"/>
      <c r="P155" s="273" t="str">
        <f t="shared" si="2"/>
        <v>Số phiếu 84</v>
      </c>
      <c r="Q155" s="274">
        <v>84</v>
      </c>
    </row>
    <row r="156" spans="1:17" x14ac:dyDescent="0.25">
      <c r="A156" s="270">
        <v>156</v>
      </c>
      <c r="B156" s="153">
        <v>150436</v>
      </c>
      <c r="C156" s="153" t="s">
        <v>33</v>
      </c>
      <c r="D156" s="153" t="s">
        <v>39</v>
      </c>
      <c r="E156" s="153" t="s">
        <v>74</v>
      </c>
      <c r="F156" s="153" t="s">
        <v>480</v>
      </c>
      <c r="G156" s="155">
        <v>45027</v>
      </c>
      <c r="H156" s="153" t="s">
        <v>126</v>
      </c>
      <c r="I156" s="247"/>
      <c r="J156" s="153"/>
      <c r="K156" s="153">
        <v>2009</v>
      </c>
      <c r="L156" s="248"/>
      <c r="M156" s="248"/>
      <c r="N156" s="248"/>
      <c r="O156" s="247"/>
      <c r="P156" s="273" t="str">
        <f t="shared" si="2"/>
        <v>Số phiếu 89</v>
      </c>
      <c r="Q156" s="274">
        <v>89</v>
      </c>
    </row>
    <row r="157" spans="1:17" x14ac:dyDescent="0.25">
      <c r="A157" s="270">
        <v>157</v>
      </c>
      <c r="B157" s="253">
        <v>170433</v>
      </c>
      <c r="C157" s="253" t="s">
        <v>34</v>
      </c>
      <c r="D157" s="253" t="s">
        <v>39</v>
      </c>
      <c r="E157" s="253" t="s">
        <v>446</v>
      </c>
      <c r="F157" s="253" t="s">
        <v>479</v>
      </c>
      <c r="G157" s="254">
        <v>45027</v>
      </c>
      <c r="H157" s="253" t="s">
        <v>539</v>
      </c>
      <c r="I157" s="247"/>
      <c r="J157" s="253"/>
      <c r="K157" s="253">
        <v>2017</v>
      </c>
      <c r="L157" s="248"/>
      <c r="M157" s="248"/>
      <c r="N157" s="248"/>
      <c r="O157" s="247"/>
      <c r="P157" s="273" t="str">
        <f t="shared" si="2"/>
        <v>Số phiếu 91</v>
      </c>
      <c r="Q157" s="277">
        <v>91</v>
      </c>
    </row>
    <row r="158" spans="1:17" x14ac:dyDescent="0.25">
      <c r="A158" s="270">
        <v>158</v>
      </c>
      <c r="B158" s="153">
        <v>170593</v>
      </c>
      <c r="C158" s="153" t="s">
        <v>34</v>
      </c>
      <c r="D158" s="153" t="s">
        <v>39</v>
      </c>
      <c r="E158" s="153" t="s">
        <v>441</v>
      </c>
      <c r="F158" s="153" t="s">
        <v>478</v>
      </c>
      <c r="G158" s="155">
        <v>45028</v>
      </c>
      <c r="H158" s="153" t="s">
        <v>539</v>
      </c>
      <c r="I158" s="247"/>
      <c r="J158" s="153"/>
      <c r="K158" s="153">
        <v>2017</v>
      </c>
      <c r="L158" s="248"/>
      <c r="M158" s="248"/>
      <c r="N158" s="248"/>
      <c r="O158" s="247"/>
      <c r="P158" s="273" t="str">
        <f t="shared" si="2"/>
        <v>Số phiếu 97</v>
      </c>
      <c r="Q158" s="274">
        <v>97</v>
      </c>
    </row>
    <row r="159" spans="1:17" x14ac:dyDescent="0.25">
      <c r="A159" s="270">
        <v>159</v>
      </c>
      <c r="B159" s="153">
        <v>170594</v>
      </c>
      <c r="C159" s="153" t="s">
        <v>34</v>
      </c>
      <c r="D159" s="153" t="s">
        <v>39</v>
      </c>
      <c r="E159" s="153" t="s">
        <v>441</v>
      </c>
      <c r="F159" s="153" t="s">
        <v>479</v>
      </c>
      <c r="G159" s="155">
        <v>45028</v>
      </c>
      <c r="H159" s="153" t="s">
        <v>539</v>
      </c>
      <c r="I159" s="247"/>
      <c r="J159" s="153"/>
      <c r="K159" s="153">
        <v>2017</v>
      </c>
      <c r="L159" s="248"/>
      <c r="M159" s="248"/>
      <c r="N159" s="248"/>
      <c r="O159" s="247"/>
      <c r="P159" s="273" t="str">
        <f t="shared" si="2"/>
        <v>Số phiếu 97</v>
      </c>
      <c r="Q159" s="274">
        <v>97</v>
      </c>
    </row>
    <row r="160" spans="1:17" x14ac:dyDescent="0.25">
      <c r="A160" s="270">
        <v>160</v>
      </c>
      <c r="B160" s="153">
        <v>150121</v>
      </c>
      <c r="C160" s="153" t="s">
        <v>34</v>
      </c>
      <c r="D160" s="153" t="s">
        <v>39</v>
      </c>
      <c r="E160" s="153" t="s">
        <v>65</v>
      </c>
      <c r="F160" s="153" t="s">
        <v>477</v>
      </c>
      <c r="G160" s="155">
        <v>45028</v>
      </c>
      <c r="H160" s="153" t="s">
        <v>549</v>
      </c>
      <c r="I160" s="247"/>
      <c r="J160" s="153"/>
      <c r="K160" s="153">
        <v>2009</v>
      </c>
      <c r="L160" s="248"/>
      <c r="M160" s="248"/>
      <c r="N160" s="248"/>
      <c r="O160" s="247"/>
      <c r="P160" s="273" t="str">
        <f t="shared" si="2"/>
        <v>Số phiếu 92</v>
      </c>
      <c r="Q160" s="274">
        <v>92</v>
      </c>
    </row>
    <row r="161" spans="1:17" x14ac:dyDescent="0.25">
      <c r="A161" s="270">
        <v>161</v>
      </c>
      <c r="B161" s="253">
        <v>150301</v>
      </c>
      <c r="C161" s="253" t="s">
        <v>33</v>
      </c>
      <c r="D161" s="253" t="s">
        <v>39</v>
      </c>
      <c r="E161" s="253" t="s">
        <v>447</v>
      </c>
      <c r="F161" s="253" t="s">
        <v>458</v>
      </c>
      <c r="G161" s="254">
        <v>45029</v>
      </c>
      <c r="H161" s="253" t="s">
        <v>552</v>
      </c>
      <c r="I161" s="247"/>
      <c r="J161" s="253"/>
      <c r="K161" s="253">
        <v>2012</v>
      </c>
      <c r="L161" s="248"/>
      <c r="M161" s="248"/>
      <c r="N161" s="248"/>
      <c r="O161" s="247"/>
      <c r="P161" s="273" t="str">
        <f t="shared" si="2"/>
        <v>Số phiếu 99</v>
      </c>
      <c r="Q161" s="277">
        <v>99</v>
      </c>
    </row>
    <row r="162" spans="1:17" x14ac:dyDescent="0.25">
      <c r="A162" s="270">
        <v>162</v>
      </c>
      <c r="B162" s="253">
        <v>150769</v>
      </c>
      <c r="C162" s="253" t="s">
        <v>33</v>
      </c>
      <c r="D162" s="253" t="s">
        <v>39</v>
      </c>
      <c r="E162" s="253" t="s">
        <v>447</v>
      </c>
      <c r="F162" s="253" t="s">
        <v>458</v>
      </c>
      <c r="G162" s="254">
        <v>45029</v>
      </c>
      <c r="H162" s="253" t="s">
        <v>385</v>
      </c>
      <c r="I162" s="247"/>
      <c r="J162" s="253"/>
      <c r="K162" s="253">
        <v>2015</v>
      </c>
      <c r="L162" s="248"/>
      <c r="M162" s="248"/>
      <c r="N162" s="248"/>
      <c r="O162" s="247"/>
      <c r="P162" s="273" t="str">
        <f t="shared" si="2"/>
        <v>Số phiếu 99</v>
      </c>
      <c r="Q162" s="277">
        <v>99</v>
      </c>
    </row>
    <row r="163" spans="1:17" x14ac:dyDescent="0.25">
      <c r="A163" s="270">
        <v>163</v>
      </c>
      <c r="B163" s="253">
        <v>150778</v>
      </c>
      <c r="C163" s="253" t="s">
        <v>33</v>
      </c>
      <c r="D163" s="253" t="s">
        <v>39</v>
      </c>
      <c r="E163" s="253" t="s">
        <v>447</v>
      </c>
      <c r="F163" s="253" t="s">
        <v>485</v>
      </c>
      <c r="G163" s="254">
        <v>45029</v>
      </c>
      <c r="H163" s="253" t="s">
        <v>385</v>
      </c>
      <c r="I163" s="247"/>
      <c r="J163" s="253"/>
      <c r="K163" s="253">
        <v>2015</v>
      </c>
      <c r="L163" s="248"/>
      <c r="M163" s="248"/>
      <c r="N163" s="248"/>
      <c r="O163" s="247"/>
      <c r="P163" s="273" t="str">
        <f t="shared" si="2"/>
        <v>Số phiếu 99</v>
      </c>
      <c r="Q163" s="277">
        <v>99</v>
      </c>
    </row>
    <row r="164" spans="1:17" x14ac:dyDescent="0.25">
      <c r="A164" s="270">
        <v>164</v>
      </c>
      <c r="B164" s="253">
        <v>150784</v>
      </c>
      <c r="C164" s="253" t="s">
        <v>33</v>
      </c>
      <c r="D164" s="253" t="s">
        <v>39</v>
      </c>
      <c r="E164" s="253" t="s">
        <v>447</v>
      </c>
      <c r="F164" s="253" t="s">
        <v>458</v>
      </c>
      <c r="G164" s="254">
        <v>45029</v>
      </c>
      <c r="H164" s="253" t="s">
        <v>385</v>
      </c>
      <c r="I164" s="247"/>
      <c r="J164" s="253"/>
      <c r="K164" s="253">
        <v>2015</v>
      </c>
      <c r="L164" s="248"/>
      <c r="M164" s="248"/>
      <c r="N164" s="248"/>
      <c r="O164" s="247"/>
      <c r="P164" s="273" t="str">
        <f t="shared" si="2"/>
        <v>Số phiếu 99</v>
      </c>
      <c r="Q164" s="277">
        <v>99</v>
      </c>
    </row>
    <row r="165" spans="1:17" x14ac:dyDescent="0.25">
      <c r="A165" s="270">
        <v>165</v>
      </c>
      <c r="B165" s="253">
        <v>170733</v>
      </c>
      <c r="C165" s="253" t="s">
        <v>431</v>
      </c>
      <c r="D165" s="253" t="s">
        <v>39</v>
      </c>
      <c r="E165" s="253" t="s">
        <v>447</v>
      </c>
      <c r="F165" s="253" t="s">
        <v>486</v>
      </c>
      <c r="G165" s="254">
        <v>45029</v>
      </c>
      <c r="H165" s="253" t="s">
        <v>553</v>
      </c>
      <c r="I165" s="247"/>
      <c r="J165" s="253"/>
      <c r="K165" s="253">
        <v>2014</v>
      </c>
      <c r="L165" s="248"/>
      <c r="M165" s="248"/>
      <c r="N165" s="248"/>
      <c r="O165" s="247"/>
      <c r="P165" s="273" t="str">
        <f t="shared" si="2"/>
        <v>Số phiếu 99</v>
      </c>
      <c r="Q165" s="277">
        <v>99</v>
      </c>
    </row>
    <row r="166" spans="1:17" x14ac:dyDescent="0.25">
      <c r="A166" s="270">
        <v>166</v>
      </c>
      <c r="B166" s="253">
        <v>160168</v>
      </c>
      <c r="C166" s="253" t="s">
        <v>34</v>
      </c>
      <c r="D166" s="253" t="s">
        <v>39</v>
      </c>
      <c r="E166" s="253" t="s">
        <v>260</v>
      </c>
      <c r="F166" s="253" t="s">
        <v>461</v>
      </c>
      <c r="G166" s="254">
        <v>45035</v>
      </c>
      <c r="H166" s="253" t="s">
        <v>539</v>
      </c>
      <c r="I166" s="247"/>
      <c r="J166" s="253"/>
      <c r="K166" s="253">
        <v>2014</v>
      </c>
      <c r="L166" s="248"/>
      <c r="M166" s="248"/>
      <c r="N166" s="248"/>
      <c r="O166" s="247"/>
      <c r="P166" s="273" t="str">
        <f t="shared" si="2"/>
        <v>Số phiếu 102</v>
      </c>
      <c r="Q166" s="277">
        <v>102</v>
      </c>
    </row>
    <row r="167" spans="1:17" x14ac:dyDescent="0.25">
      <c r="A167" s="270">
        <v>167</v>
      </c>
      <c r="B167" s="253">
        <v>190552</v>
      </c>
      <c r="C167" s="253" t="s">
        <v>33</v>
      </c>
      <c r="D167" s="253" t="s">
        <v>39</v>
      </c>
      <c r="E167" s="253" t="s">
        <v>36</v>
      </c>
      <c r="F167" s="253" t="s">
        <v>458</v>
      </c>
      <c r="G167" s="254">
        <v>45040</v>
      </c>
      <c r="H167" s="253" t="s">
        <v>554</v>
      </c>
      <c r="I167" s="247"/>
      <c r="J167" s="253"/>
      <c r="K167" s="253">
        <v>2009</v>
      </c>
      <c r="L167" s="248"/>
      <c r="M167" s="248"/>
      <c r="N167" s="248"/>
      <c r="O167" s="247"/>
      <c r="P167" s="273" t="str">
        <f t="shared" si="2"/>
        <v>Số phiếu 107</v>
      </c>
      <c r="Q167" s="277">
        <v>107</v>
      </c>
    </row>
    <row r="168" spans="1:17" x14ac:dyDescent="0.25">
      <c r="A168" s="270">
        <v>168</v>
      </c>
      <c r="B168" s="153">
        <v>150670</v>
      </c>
      <c r="C168" s="153" t="s">
        <v>33</v>
      </c>
      <c r="D168" s="153" t="s">
        <v>39</v>
      </c>
      <c r="E168" s="153" t="s">
        <v>445</v>
      </c>
      <c r="F168" s="153" t="s">
        <v>487</v>
      </c>
      <c r="G168" s="155">
        <v>45064</v>
      </c>
      <c r="H168" s="153" t="s">
        <v>385</v>
      </c>
      <c r="I168" s="247"/>
      <c r="J168" s="153"/>
      <c r="K168" s="153">
        <v>2015</v>
      </c>
      <c r="L168" s="248"/>
      <c r="M168" s="248"/>
      <c r="N168" s="248"/>
      <c r="O168" s="247"/>
      <c r="P168" s="273" t="str">
        <f t="shared" si="2"/>
        <v>Số phiếu 115</v>
      </c>
      <c r="Q168" s="274">
        <v>115</v>
      </c>
    </row>
    <row r="169" spans="1:17" x14ac:dyDescent="0.25">
      <c r="A169" s="270">
        <v>169</v>
      </c>
      <c r="B169" s="153">
        <v>180401</v>
      </c>
      <c r="C169" s="153" t="s">
        <v>432</v>
      </c>
      <c r="D169" s="153" t="s">
        <v>39</v>
      </c>
      <c r="E169" s="153" t="s">
        <v>445</v>
      </c>
      <c r="F169" s="153" t="s">
        <v>488</v>
      </c>
      <c r="G169" s="155">
        <v>45064</v>
      </c>
      <c r="H169" s="153" t="s">
        <v>555</v>
      </c>
      <c r="I169" s="247"/>
      <c r="J169" s="153"/>
      <c r="K169" s="153">
        <v>2018</v>
      </c>
      <c r="L169" s="248"/>
      <c r="M169" s="248"/>
      <c r="N169" s="248"/>
      <c r="O169" s="247"/>
      <c r="P169" s="273" t="str">
        <f t="shared" si="2"/>
        <v>Số phiếu 115</v>
      </c>
      <c r="Q169" s="274">
        <v>115</v>
      </c>
    </row>
    <row r="170" spans="1:17" x14ac:dyDescent="0.25">
      <c r="A170" s="270">
        <v>170</v>
      </c>
      <c r="B170" s="153">
        <v>150724</v>
      </c>
      <c r="C170" s="153" t="s">
        <v>34</v>
      </c>
      <c r="D170" s="153" t="s">
        <v>39</v>
      </c>
      <c r="E170" s="153" t="s">
        <v>445</v>
      </c>
      <c r="F170" s="259" t="s">
        <v>484</v>
      </c>
      <c r="G170" s="155">
        <v>45064</v>
      </c>
      <c r="H170" s="153" t="s">
        <v>539</v>
      </c>
      <c r="I170" s="247"/>
      <c r="J170" s="153"/>
      <c r="K170" s="153">
        <v>2015</v>
      </c>
      <c r="L170" s="248"/>
      <c r="M170" s="248"/>
      <c r="N170" s="248"/>
      <c r="O170" s="247"/>
      <c r="P170" s="273" t="str">
        <f t="shared" si="2"/>
        <v>Số phiếu 115</v>
      </c>
      <c r="Q170" s="274">
        <v>115</v>
      </c>
    </row>
    <row r="171" spans="1:17" x14ac:dyDescent="0.25">
      <c r="A171" s="270">
        <v>171</v>
      </c>
      <c r="B171" s="153">
        <v>150439</v>
      </c>
      <c r="C171" s="153" t="s">
        <v>33</v>
      </c>
      <c r="D171" s="153" t="s">
        <v>39</v>
      </c>
      <c r="E171" s="153" t="s">
        <v>448</v>
      </c>
      <c r="F171" s="259" t="s">
        <v>510</v>
      </c>
      <c r="G171" s="155">
        <v>45090</v>
      </c>
      <c r="H171" s="153" t="s">
        <v>38</v>
      </c>
      <c r="I171" s="247"/>
      <c r="J171" s="153"/>
      <c r="K171" s="153">
        <v>2012</v>
      </c>
      <c r="L171" s="248"/>
      <c r="M171" s="248"/>
      <c r="N171" s="248"/>
      <c r="O171" s="247"/>
      <c r="P171" s="273" t="str">
        <f t="shared" si="2"/>
        <v>Số phiếu 126</v>
      </c>
      <c r="Q171" s="274">
        <v>126</v>
      </c>
    </row>
    <row r="172" spans="1:17" x14ac:dyDescent="0.25">
      <c r="A172" s="270">
        <v>172</v>
      </c>
      <c r="B172" s="153">
        <v>200089</v>
      </c>
      <c r="C172" s="153" t="s">
        <v>61</v>
      </c>
      <c r="D172" s="153" t="s">
        <v>39</v>
      </c>
      <c r="E172" s="153" t="s">
        <v>437</v>
      </c>
      <c r="F172" s="153" t="s">
        <v>494</v>
      </c>
      <c r="G172" s="155">
        <v>45090</v>
      </c>
      <c r="H172" s="153" t="s">
        <v>539</v>
      </c>
      <c r="I172" s="247"/>
      <c r="J172" s="153"/>
      <c r="K172" s="153">
        <v>2020</v>
      </c>
      <c r="L172" s="248"/>
      <c r="M172" s="248"/>
      <c r="N172" s="248"/>
      <c r="O172" s="247"/>
      <c r="P172" s="273" t="str">
        <f t="shared" si="2"/>
        <v>Số phiếu 127</v>
      </c>
      <c r="Q172" s="274">
        <v>127</v>
      </c>
    </row>
    <row r="173" spans="1:17" x14ac:dyDescent="0.25">
      <c r="A173" s="270">
        <v>173</v>
      </c>
      <c r="B173" s="153">
        <v>200090</v>
      </c>
      <c r="C173" s="153" t="s">
        <v>34</v>
      </c>
      <c r="D173" s="153" t="s">
        <v>39</v>
      </c>
      <c r="E173" s="153" t="s">
        <v>437</v>
      </c>
      <c r="F173" s="153" t="s">
        <v>494</v>
      </c>
      <c r="G173" s="155">
        <v>45090</v>
      </c>
      <c r="H173" s="153" t="s">
        <v>539</v>
      </c>
      <c r="I173" s="247"/>
      <c r="J173" s="153"/>
      <c r="K173" s="153">
        <v>2020</v>
      </c>
      <c r="L173" s="248"/>
      <c r="M173" s="248"/>
      <c r="N173" s="248"/>
      <c r="O173" s="247"/>
      <c r="P173" s="273" t="str">
        <f t="shared" si="2"/>
        <v>Số phiếu 127</v>
      </c>
      <c r="Q173" s="274">
        <v>127</v>
      </c>
    </row>
    <row r="174" spans="1:17" x14ac:dyDescent="0.25">
      <c r="A174" s="270">
        <v>174</v>
      </c>
      <c r="B174" s="153">
        <v>150496</v>
      </c>
      <c r="C174" s="153" t="s">
        <v>33</v>
      </c>
      <c r="D174" s="153" t="s">
        <v>39</v>
      </c>
      <c r="E174" s="153" t="s">
        <v>255</v>
      </c>
      <c r="F174" s="153" t="s">
        <v>458</v>
      </c>
      <c r="G174" s="155">
        <v>45104</v>
      </c>
      <c r="H174" s="153" t="s">
        <v>385</v>
      </c>
      <c r="I174" s="247"/>
      <c r="J174" s="153"/>
      <c r="K174" s="153">
        <v>2014</v>
      </c>
      <c r="L174" s="248"/>
      <c r="M174" s="248"/>
      <c r="N174" s="248"/>
      <c r="O174" s="247"/>
      <c r="P174" s="273" t="str">
        <f t="shared" si="2"/>
        <v>Số phiếu 133</v>
      </c>
      <c r="Q174" s="274">
        <v>133</v>
      </c>
    </row>
    <row r="175" spans="1:17" x14ac:dyDescent="0.25">
      <c r="A175" s="270">
        <v>175</v>
      </c>
      <c r="B175" s="153">
        <v>150937</v>
      </c>
      <c r="C175" s="153" t="s">
        <v>33</v>
      </c>
      <c r="D175" s="153" t="s">
        <v>39</v>
      </c>
      <c r="E175" s="153" t="s">
        <v>255</v>
      </c>
      <c r="F175" s="153" t="s">
        <v>458</v>
      </c>
      <c r="G175" s="155">
        <v>45104</v>
      </c>
      <c r="H175" s="259" t="s">
        <v>552</v>
      </c>
      <c r="I175" s="247"/>
      <c r="J175" s="153"/>
      <c r="K175" s="153"/>
      <c r="L175" s="248"/>
      <c r="M175" s="248"/>
      <c r="N175" s="248"/>
      <c r="O175" s="247"/>
      <c r="P175" s="273" t="str">
        <f t="shared" si="2"/>
        <v>Số phiếu 133</v>
      </c>
      <c r="Q175" s="274">
        <v>133</v>
      </c>
    </row>
    <row r="176" spans="1:17" x14ac:dyDescent="0.25">
      <c r="A176" s="270">
        <v>176</v>
      </c>
      <c r="B176" s="153">
        <v>180720</v>
      </c>
      <c r="C176" s="153" t="s">
        <v>33</v>
      </c>
      <c r="D176" s="153" t="s">
        <v>39</v>
      </c>
      <c r="E176" s="153" t="s">
        <v>74</v>
      </c>
      <c r="F176" s="153" t="s">
        <v>458</v>
      </c>
      <c r="G176" s="155">
        <v>45112</v>
      </c>
      <c r="H176" s="153" t="s">
        <v>56</v>
      </c>
      <c r="I176" s="247"/>
      <c r="J176" s="153"/>
      <c r="K176" s="153">
        <v>2018</v>
      </c>
      <c r="L176" s="248"/>
      <c r="M176" s="248"/>
      <c r="N176" s="248"/>
      <c r="O176" s="247"/>
      <c r="P176" s="273" t="str">
        <f t="shared" si="2"/>
        <v>Số phiếu 137</v>
      </c>
      <c r="Q176" s="274">
        <v>137</v>
      </c>
    </row>
    <row r="177" spans="1:17" x14ac:dyDescent="0.25">
      <c r="A177" s="270">
        <v>177</v>
      </c>
      <c r="B177" s="261">
        <v>150124</v>
      </c>
      <c r="C177" s="261" t="s">
        <v>33</v>
      </c>
      <c r="D177" s="261" t="s">
        <v>39</v>
      </c>
      <c r="E177" s="261" t="s">
        <v>65</v>
      </c>
      <c r="F177" s="261" t="s">
        <v>458</v>
      </c>
      <c r="G177" s="262">
        <v>45138</v>
      </c>
      <c r="H177" s="261" t="s">
        <v>515</v>
      </c>
      <c r="I177" s="247"/>
      <c r="J177" s="261"/>
      <c r="K177" s="261">
        <v>2010</v>
      </c>
      <c r="L177" s="248"/>
      <c r="M177" s="248"/>
      <c r="N177" s="248"/>
      <c r="O177" s="247"/>
      <c r="P177" s="273" t="str">
        <f t="shared" si="2"/>
        <v>Số phiếu 142</v>
      </c>
      <c r="Q177" s="275">
        <v>142</v>
      </c>
    </row>
    <row r="178" spans="1:17" x14ac:dyDescent="0.25">
      <c r="A178" s="270">
        <v>178</v>
      </c>
      <c r="B178" s="153">
        <v>190204</v>
      </c>
      <c r="C178" s="153" t="s">
        <v>61</v>
      </c>
      <c r="D178" s="153" t="s">
        <v>39</v>
      </c>
      <c r="E178" s="153" t="s">
        <v>255</v>
      </c>
      <c r="F178" s="153" t="s">
        <v>495</v>
      </c>
      <c r="G178" s="155">
        <v>45146</v>
      </c>
      <c r="H178" s="153" t="s">
        <v>518</v>
      </c>
      <c r="I178" s="247"/>
      <c r="J178" s="153"/>
      <c r="K178" s="153">
        <v>2019</v>
      </c>
      <c r="L178" s="248"/>
      <c r="M178" s="248"/>
      <c r="N178" s="248"/>
      <c r="O178" s="247"/>
      <c r="P178" s="273" t="str">
        <f t="shared" si="2"/>
        <v>Số phiếu 144</v>
      </c>
      <c r="Q178" s="274">
        <v>144</v>
      </c>
    </row>
    <row r="179" spans="1:17" x14ac:dyDescent="0.25">
      <c r="A179" s="270">
        <v>179</v>
      </c>
      <c r="B179" s="153">
        <v>170071</v>
      </c>
      <c r="C179" s="153" t="s">
        <v>61</v>
      </c>
      <c r="D179" s="153" t="s">
        <v>39</v>
      </c>
      <c r="E179" s="153" t="s">
        <v>59</v>
      </c>
      <c r="F179" s="153" t="s">
        <v>496</v>
      </c>
      <c r="G179" s="155">
        <v>45146</v>
      </c>
      <c r="H179" s="153" t="s">
        <v>539</v>
      </c>
      <c r="I179" s="247"/>
      <c r="J179" s="153"/>
      <c r="K179" s="153">
        <v>2017</v>
      </c>
      <c r="L179" s="248"/>
      <c r="M179" s="248"/>
      <c r="N179" s="248"/>
      <c r="O179" s="247"/>
      <c r="P179" s="273" t="str">
        <f t="shared" si="2"/>
        <v>Số phiếu 145</v>
      </c>
      <c r="Q179" s="274">
        <v>145</v>
      </c>
    </row>
    <row r="180" spans="1:17" x14ac:dyDescent="0.25">
      <c r="A180" s="270">
        <v>180</v>
      </c>
      <c r="B180" s="153">
        <v>180640</v>
      </c>
      <c r="C180" s="153" t="s">
        <v>34</v>
      </c>
      <c r="D180" s="153" t="s">
        <v>39</v>
      </c>
      <c r="E180" s="153" t="s">
        <v>436</v>
      </c>
      <c r="F180" s="259" t="s">
        <v>480</v>
      </c>
      <c r="G180" s="155">
        <v>45153</v>
      </c>
      <c r="H180" s="153" t="s">
        <v>539</v>
      </c>
      <c r="I180" s="247"/>
      <c r="J180" s="153"/>
      <c r="K180" s="153">
        <v>2018</v>
      </c>
      <c r="L180" s="248"/>
      <c r="M180" s="248"/>
      <c r="N180" s="248"/>
      <c r="O180" s="247"/>
      <c r="P180" s="273" t="str">
        <f t="shared" si="2"/>
        <v>Số phiếu 146</v>
      </c>
      <c r="Q180" s="274">
        <v>146</v>
      </c>
    </row>
    <row r="181" spans="1:17" x14ac:dyDescent="0.25">
      <c r="A181" s="270">
        <v>181</v>
      </c>
      <c r="B181" s="261">
        <v>150064</v>
      </c>
      <c r="C181" s="261" t="s">
        <v>33</v>
      </c>
      <c r="D181" s="261" t="s">
        <v>39</v>
      </c>
      <c r="E181" s="261" t="s">
        <v>442</v>
      </c>
      <c r="F181" s="261" t="s">
        <v>458</v>
      </c>
      <c r="G181" s="262">
        <v>45180</v>
      </c>
      <c r="H181" s="261" t="s">
        <v>385</v>
      </c>
      <c r="I181" s="247"/>
      <c r="J181" s="261"/>
      <c r="K181" s="261"/>
      <c r="L181" s="248"/>
      <c r="M181" s="248"/>
      <c r="N181" s="248"/>
      <c r="O181" s="247"/>
      <c r="P181" s="273" t="str">
        <f t="shared" si="2"/>
        <v>Số phiếu 119</v>
      </c>
      <c r="Q181" s="275">
        <v>119</v>
      </c>
    </row>
    <row r="182" spans="1:17" x14ac:dyDescent="0.25">
      <c r="A182" s="270">
        <v>182</v>
      </c>
      <c r="B182" s="153">
        <v>150280</v>
      </c>
      <c r="C182" s="153" t="s">
        <v>33</v>
      </c>
      <c r="D182" s="153" t="s">
        <v>39</v>
      </c>
      <c r="E182" s="153" t="s">
        <v>442</v>
      </c>
      <c r="F182" s="153" t="s">
        <v>458</v>
      </c>
      <c r="G182" s="155">
        <v>45180</v>
      </c>
      <c r="H182" s="153" t="s">
        <v>515</v>
      </c>
      <c r="I182" s="247"/>
      <c r="J182" s="153"/>
      <c r="K182" s="153"/>
      <c r="L182" s="248"/>
      <c r="M182" s="248"/>
      <c r="N182" s="248"/>
      <c r="O182" s="247"/>
      <c r="P182" s="273" t="str">
        <f t="shared" si="2"/>
        <v>Số phiếu 149</v>
      </c>
      <c r="Q182" s="274">
        <v>149</v>
      </c>
    </row>
    <row r="183" spans="1:17" x14ac:dyDescent="0.25">
      <c r="A183" s="270">
        <v>183</v>
      </c>
      <c r="B183" s="153">
        <v>190284</v>
      </c>
      <c r="C183" s="153" t="s">
        <v>34</v>
      </c>
      <c r="D183" s="153" t="s">
        <v>39</v>
      </c>
      <c r="E183" s="153" t="s">
        <v>255</v>
      </c>
      <c r="F183" s="153" t="s">
        <v>497</v>
      </c>
      <c r="G183" s="155">
        <v>45181</v>
      </c>
      <c r="H183" s="153" t="s">
        <v>539</v>
      </c>
      <c r="I183" s="247"/>
      <c r="J183" s="153"/>
      <c r="K183" s="153">
        <v>2019</v>
      </c>
      <c r="L183" s="248"/>
      <c r="M183" s="248"/>
      <c r="N183" s="248"/>
      <c r="O183" s="247"/>
      <c r="P183" s="273" t="str">
        <f t="shared" si="2"/>
        <v>Số phiếu 151</v>
      </c>
      <c r="Q183" s="274">
        <v>151</v>
      </c>
    </row>
    <row r="184" spans="1:17" x14ac:dyDescent="0.25">
      <c r="A184" s="270">
        <v>184</v>
      </c>
      <c r="B184" s="153">
        <v>150458</v>
      </c>
      <c r="C184" s="153" t="s">
        <v>33</v>
      </c>
      <c r="D184" s="153" t="s">
        <v>39</v>
      </c>
      <c r="E184" s="153" t="s">
        <v>438</v>
      </c>
      <c r="F184" s="153" t="s">
        <v>458</v>
      </c>
      <c r="G184" s="155">
        <v>45182</v>
      </c>
      <c r="H184" s="153" t="s">
        <v>38</v>
      </c>
      <c r="I184" s="247"/>
      <c r="J184" s="153"/>
      <c r="K184" s="153">
        <v>2012</v>
      </c>
      <c r="L184" s="248"/>
      <c r="M184" s="248"/>
      <c r="N184" s="248"/>
      <c r="O184" s="247"/>
      <c r="P184" s="273" t="str">
        <f t="shared" si="2"/>
        <v>Số phiếu 152</v>
      </c>
      <c r="Q184" s="274">
        <v>152</v>
      </c>
    </row>
    <row r="185" spans="1:17" x14ac:dyDescent="0.25">
      <c r="A185" s="270">
        <v>185</v>
      </c>
      <c r="B185" s="153">
        <v>151193</v>
      </c>
      <c r="C185" s="153" t="s">
        <v>78</v>
      </c>
      <c r="D185" s="153" t="s">
        <v>39</v>
      </c>
      <c r="E185" s="153" t="s">
        <v>1</v>
      </c>
      <c r="F185" s="153" t="s">
        <v>501</v>
      </c>
      <c r="G185" s="155">
        <v>45184</v>
      </c>
      <c r="H185" s="153" t="s">
        <v>558</v>
      </c>
      <c r="I185" s="247"/>
      <c r="J185" s="153"/>
      <c r="K185" s="153">
        <v>2010</v>
      </c>
      <c r="L185" s="248"/>
      <c r="M185" s="248"/>
      <c r="N185" s="248"/>
      <c r="O185" s="247"/>
      <c r="P185" s="273" t="str">
        <f t="shared" si="2"/>
        <v>Số phiếu 156</v>
      </c>
      <c r="Q185" s="274">
        <v>156</v>
      </c>
    </row>
    <row r="186" spans="1:17" x14ac:dyDescent="0.25">
      <c r="A186" s="270">
        <v>186</v>
      </c>
      <c r="B186" s="153">
        <v>151194</v>
      </c>
      <c r="C186" s="153" t="s">
        <v>78</v>
      </c>
      <c r="D186" s="153" t="s">
        <v>39</v>
      </c>
      <c r="E186" s="153" t="s">
        <v>1</v>
      </c>
      <c r="F186" s="153" t="s">
        <v>501</v>
      </c>
      <c r="G186" s="155">
        <v>45184</v>
      </c>
      <c r="H186" s="153" t="s">
        <v>558</v>
      </c>
      <c r="I186" s="247"/>
      <c r="J186" s="153"/>
      <c r="K186" s="153">
        <v>2010</v>
      </c>
      <c r="L186" s="248"/>
      <c r="M186" s="248"/>
      <c r="N186" s="248"/>
      <c r="O186" s="247"/>
      <c r="P186" s="273" t="str">
        <f t="shared" si="2"/>
        <v>Số phiếu 156</v>
      </c>
      <c r="Q186" s="274">
        <v>156</v>
      </c>
    </row>
    <row r="187" spans="1:17" x14ac:dyDescent="0.25">
      <c r="A187" s="270">
        <v>187</v>
      </c>
      <c r="B187" s="153">
        <v>151197</v>
      </c>
      <c r="C187" s="153" t="s">
        <v>78</v>
      </c>
      <c r="D187" s="153" t="s">
        <v>39</v>
      </c>
      <c r="E187" s="153" t="s">
        <v>1</v>
      </c>
      <c r="F187" s="153" t="s">
        <v>501</v>
      </c>
      <c r="G187" s="155">
        <v>45184</v>
      </c>
      <c r="H187" s="153" t="s">
        <v>558</v>
      </c>
      <c r="I187" s="247"/>
      <c r="J187" s="153"/>
      <c r="K187" s="153">
        <v>2010</v>
      </c>
      <c r="L187" s="248"/>
      <c r="M187" s="248"/>
      <c r="N187" s="248"/>
      <c r="O187" s="247"/>
      <c r="P187" s="273" t="str">
        <f t="shared" si="2"/>
        <v>Số phiếu 156</v>
      </c>
      <c r="Q187" s="274">
        <v>156</v>
      </c>
    </row>
    <row r="188" spans="1:17" x14ac:dyDescent="0.25">
      <c r="A188" s="270">
        <v>188</v>
      </c>
      <c r="B188" s="153">
        <v>150444</v>
      </c>
      <c r="C188" s="153" t="s">
        <v>79</v>
      </c>
      <c r="D188" s="153" t="s">
        <v>39</v>
      </c>
      <c r="E188" s="153" t="s">
        <v>1</v>
      </c>
      <c r="F188" s="153" t="s">
        <v>458</v>
      </c>
      <c r="G188" s="155">
        <v>45187</v>
      </c>
      <c r="H188" s="153" t="s">
        <v>559</v>
      </c>
      <c r="I188" s="247"/>
      <c r="J188" s="153"/>
      <c r="K188" s="153">
        <v>2009</v>
      </c>
      <c r="L188" s="248"/>
      <c r="M188" s="248"/>
      <c r="N188" s="248"/>
      <c r="O188" s="247"/>
      <c r="P188" s="273" t="str">
        <f t="shared" si="2"/>
        <v>Số phiếu 159</v>
      </c>
      <c r="Q188" s="274">
        <v>159</v>
      </c>
    </row>
    <row r="189" spans="1:17" x14ac:dyDescent="0.25">
      <c r="A189" s="270">
        <v>189</v>
      </c>
      <c r="B189" s="153">
        <v>150908</v>
      </c>
      <c r="C189" s="153" t="s">
        <v>433</v>
      </c>
      <c r="D189" s="153" t="s">
        <v>39</v>
      </c>
      <c r="E189" s="153" t="s">
        <v>1</v>
      </c>
      <c r="F189" s="153" t="s">
        <v>501</v>
      </c>
      <c r="G189" s="155">
        <v>45188</v>
      </c>
      <c r="H189" s="153" t="s">
        <v>560</v>
      </c>
      <c r="I189" s="247"/>
      <c r="J189" s="153"/>
      <c r="K189" s="153"/>
      <c r="L189" s="248"/>
      <c r="M189" s="248"/>
      <c r="N189" s="248"/>
      <c r="O189" s="247"/>
      <c r="P189" s="273" t="str">
        <f t="shared" si="2"/>
        <v>Số phiếu 160</v>
      </c>
      <c r="Q189" s="274">
        <v>160</v>
      </c>
    </row>
    <row r="190" spans="1:17" x14ac:dyDescent="0.25">
      <c r="A190" s="270">
        <v>190</v>
      </c>
      <c r="B190" s="153">
        <v>151034</v>
      </c>
      <c r="C190" s="153" t="s">
        <v>78</v>
      </c>
      <c r="D190" s="153" t="s">
        <v>39</v>
      </c>
      <c r="E190" s="153" t="s">
        <v>1</v>
      </c>
      <c r="F190" s="153" t="s">
        <v>501</v>
      </c>
      <c r="G190" s="155">
        <v>45188</v>
      </c>
      <c r="H190" s="153" t="s">
        <v>104</v>
      </c>
      <c r="I190" s="247"/>
      <c r="J190" s="153"/>
      <c r="K190" s="153">
        <v>1997</v>
      </c>
      <c r="L190" s="248"/>
      <c r="M190" s="248"/>
      <c r="N190" s="248"/>
      <c r="O190" s="247"/>
      <c r="P190" s="273" t="str">
        <f t="shared" si="2"/>
        <v>Số phiếu 160</v>
      </c>
      <c r="Q190" s="274">
        <v>160</v>
      </c>
    </row>
    <row r="191" spans="1:17" x14ac:dyDescent="0.25">
      <c r="A191" s="270">
        <v>191</v>
      </c>
      <c r="B191" s="153">
        <v>150326</v>
      </c>
      <c r="C191" s="153" t="s">
        <v>435</v>
      </c>
      <c r="D191" s="153" t="s">
        <v>39</v>
      </c>
      <c r="E191" s="153" t="s">
        <v>1</v>
      </c>
      <c r="F191" s="153" t="s">
        <v>504</v>
      </c>
      <c r="G191" s="155">
        <v>45190</v>
      </c>
      <c r="H191" s="153"/>
      <c r="I191" s="247"/>
      <c r="J191" s="153"/>
      <c r="K191" s="155">
        <v>2015</v>
      </c>
      <c r="L191" s="248"/>
      <c r="M191" s="248"/>
      <c r="N191" s="248"/>
      <c r="O191" s="247"/>
      <c r="P191" s="273" t="str">
        <f t="shared" si="2"/>
        <v>Số phiếu 165</v>
      </c>
      <c r="Q191" s="274">
        <v>165</v>
      </c>
    </row>
    <row r="192" spans="1:17" x14ac:dyDescent="0.25">
      <c r="A192" s="270">
        <v>192</v>
      </c>
      <c r="B192" s="153">
        <v>160343</v>
      </c>
      <c r="C192" s="153" t="s">
        <v>435</v>
      </c>
      <c r="D192" s="153" t="s">
        <v>39</v>
      </c>
      <c r="E192" s="153" t="s">
        <v>1</v>
      </c>
      <c r="F192" s="153" t="s">
        <v>504</v>
      </c>
      <c r="G192" s="155">
        <v>45190</v>
      </c>
      <c r="H192" s="153"/>
      <c r="I192" s="247"/>
      <c r="J192" s="153"/>
      <c r="K192" s="153">
        <v>2016</v>
      </c>
      <c r="L192" s="248"/>
      <c r="M192" s="248"/>
      <c r="N192" s="248"/>
      <c r="O192" s="247"/>
      <c r="P192" s="273" t="str">
        <f t="shared" si="2"/>
        <v>Số phiếu 165</v>
      </c>
      <c r="Q192" s="274">
        <v>165</v>
      </c>
    </row>
    <row r="193" spans="1:17" x14ac:dyDescent="0.25">
      <c r="A193" s="270">
        <v>193</v>
      </c>
      <c r="B193" s="153">
        <v>160344</v>
      </c>
      <c r="C193" s="153" t="s">
        <v>435</v>
      </c>
      <c r="D193" s="153" t="s">
        <v>39</v>
      </c>
      <c r="E193" s="153" t="s">
        <v>1</v>
      </c>
      <c r="F193" s="153" t="s">
        <v>504</v>
      </c>
      <c r="G193" s="155">
        <v>45190</v>
      </c>
      <c r="H193" s="153"/>
      <c r="I193" s="247"/>
      <c r="J193" s="153"/>
      <c r="K193" s="153">
        <v>2016</v>
      </c>
      <c r="L193" s="248"/>
      <c r="M193" s="248"/>
      <c r="N193" s="248"/>
      <c r="O193" s="247"/>
      <c r="P193" s="273" t="str">
        <f t="shared" ref="P193:P205" si="3">"Số phiếu " &amp; Q193</f>
        <v>Số phiếu 165</v>
      </c>
      <c r="Q193" s="274">
        <v>165</v>
      </c>
    </row>
    <row r="194" spans="1:17" x14ac:dyDescent="0.25">
      <c r="A194" s="270">
        <v>194</v>
      </c>
      <c r="B194" s="153">
        <v>160345</v>
      </c>
      <c r="C194" s="153" t="s">
        <v>435</v>
      </c>
      <c r="D194" s="153" t="s">
        <v>39</v>
      </c>
      <c r="E194" s="153" t="s">
        <v>1</v>
      </c>
      <c r="F194" s="153" t="s">
        <v>504</v>
      </c>
      <c r="G194" s="155">
        <v>45190</v>
      </c>
      <c r="H194" s="153"/>
      <c r="I194" s="247"/>
      <c r="J194" s="153"/>
      <c r="K194" s="153">
        <v>2016</v>
      </c>
      <c r="L194" s="248"/>
      <c r="M194" s="248"/>
      <c r="N194" s="248"/>
      <c r="O194" s="247"/>
      <c r="P194" s="273" t="str">
        <f t="shared" si="3"/>
        <v>Số phiếu 165</v>
      </c>
      <c r="Q194" s="274">
        <v>165</v>
      </c>
    </row>
    <row r="195" spans="1:17" x14ac:dyDescent="0.25">
      <c r="A195" s="270">
        <v>195</v>
      </c>
      <c r="B195" s="153">
        <v>160346</v>
      </c>
      <c r="C195" s="153" t="s">
        <v>435</v>
      </c>
      <c r="D195" s="153" t="s">
        <v>39</v>
      </c>
      <c r="E195" s="153" t="s">
        <v>1</v>
      </c>
      <c r="F195" s="153" t="s">
        <v>504</v>
      </c>
      <c r="G195" s="155">
        <v>45190</v>
      </c>
      <c r="H195" s="153"/>
      <c r="I195" s="247"/>
      <c r="J195" s="153"/>
      <c r="K195" s="153">
        <v>2016</v>
      </c>
      <c r="L195" s="248"/>
      <c r="M195" s="248"/>
      <c r="N195" s="248"/>
      <c r="O195" s="247"/>
      <c r="P195" s="273" t="str">
        <f t="shared" si="3"/>
        <v>Số phiếu 165</v>
      </c>
      <c r="Q195" s="274">
        <v>165</v>
      </c>
    </row>
    <row r="196" spans="1:17" x14ac:dyDescent="0.25">
      <c r="A196" s="270">
        <v>196</v>
      </c>
      <c r="B196" s="153">
        <v>150206</v>
      </c>
      <c r="C196" s="153" t="s">
        <v>33</v>
      </c>
      <c r="D196" s="153" t="s">
        <v>39</v>
      </c>
      <c r="E196" s="153" t="s">
        <v>449</v>
      </c>
      <c r="F196" s="153" t="s">
        <v>458</v>
      </c>
      <c r="G196" s="155">
        <v>45203</v>
      </c>
      <c r="H196" s="153"/>
      <c r="I196" s="247"/>
      <c r="J196" s="153"/>
      <c r="K196" s="153">
        <v>2010</v>
      </c>
      <c r="L196" s="248"/>
      <c r="M196" s="248"/>
      <c r="N196" s="248"/>
      <c r="O196" s="247"/>
      <c r="P196" s="273" t="str">
        <f t="shared" si="3"/>
        <v>Số phiếu 173</v>
      </c>
      <c r="Q196" s="274">
        <v>173</v>
      </c>
    </row>
    <row r="197" spans="1:17" x14ac:dyDescent="0.25">
      <c r="A197" s="270">
        <v>197</v>
      </c>
      <c r="B197" s="153">
        <v>151046</v>
      </c>
      <c r="C197" s="153" t="s">
        <v>434</v>
      </c>
      <c r="D197" s="153" t="s">
        <v>39</v>
      </c>
      <c r="E197" s="153" t="s">
        <v>1</v>
      </c>
      <c r="F197" s="153" t="s">
        <v>470</v>
      </c>
      <c r="G197" s="155">
        <v>45204</v>
      </c>
      <c r="H197" s="153" t="s">
        <v>563</v>
      </c>
      <c r="I197" s="247"/>
      <c r="J197" s="153"/>
      <c r="K197" s="153">
        <v>2010</v>
      </c>
      <c r="L197" s="248"/>
      <c r="M197" s="248"/>
      <c r="N197" s="248"/>
      <c r="O197" s="247"/>
      <c r="P197" s="273" t="str">
        <f t="shared" si="3"/>
        <v>Số phiếu 167</v>
      </c>
      <c r="Q197" s="274">
        <v>167</v>
      </c>
    </row>
    <row r="198" spans="1:17" x14ac:dyDescent="0.25">
      <c r="A198" s="270">
        <v>198</v>
      </c>
      <c r="B198" s="153">
        <v>170086</v>
      </c>
      <c r="C198" s="153" t="s">
        <v>79</v>
      </c>
      <c r="D198" s="153" t="s">
        <v>39</v>
      </c>
      <c r="E198" s="153" t="s">
        <v>1</v>
      </c>
      <c r="F198" s="153" t="s">
        <v>503</v>
      </c>
      <c r="G198" s="155">
        <v>45204</v>
      </c>
      <c r="H198" s="153" t="s">
        <v>564</v>
      </c>
      <c r="I198" s="247"/>
      <c r="J198" s="153"/>
      <c r="K198" s="153">
        <v>2017</v>
      </c>
      <c r="L198" s="248"/>
      <c r="M198" s="248"/>
      <c r="N198" s="248"/>
      <c r="O198" s="247"/>
      <c r="P198" s="273" t="str">
        <f t="shared" si="3"/>
        <v>Số phiếu 167</v>
      </c>
      <c r="Q198" s="274">
        <v>167</v>
      </c>
    </row>
    <row r="199" spans="1:17" x14ac:dyDescent="0.25">
      <c r="A199" s="270">
        <v>199</v>
      </c>
      <c r="B199" s="263">
        <v>150531</v>
      </c>
      <c r="C199" s="263" t="s">
        <v>33</v>
      </c>
      <c r="D199" s="263" t="s">
        <v>39</v>
      </c>
      <c r="E199" s="263" t="s">
        <v>42</v>
      </c>
      <c r="F199" s="263" t="s">
        <v>458</v>
      </c>
      <c r="G199" s="265">
        <v>45210</v>
      </c>
      <c r="H199" s="263" t="s">
        <v>385</v>
      </c>
      <c r="I199" s="247"/>
      <c r="J199" s="263"/>
      <c r="K199" s="263"/>
      <c r="L199" s="248"/>
      <c r="M199" s="248"/>
      <c r="N199" s="248"/>
      <c r="O199" s="247"/>
      <c r="P199" s="273" t="str">
        <f t="shared" si="3"/>
        <v>Số phiếu 175</v>
      </c>
      <c r="Q199" s="276">
        <v>175</v>
      </c>
    </row>
    <row r="200" spans="1:17" x14ac:dyDescent="0.25">
      <c r="A200" s="270">
        <v>200</v>
      </c>
      <c r="B200" s="153">
        <v>150277</v>
      </c>
      <c r="C200" s="153" t="s">
        <v>376</v>
      </c>
      <c r="D200" s="153" t="s">
        <v>39</v>
      </c>
      <c r="E200" s="153" t="s">
        <v>42</v>
      </c>
      <c r="F200" s="153" t="s">
        <v>458</v>
      </c>
      <c r="G200" s="155">
        <v>45218</v>
      </c>
      <c r="H200" s="153" t="s">
        <v>385</v>
      </c>
      <c r="I200" s="247"/>
      <c r="J200" s="153"/>
      <c r="K200" s="153">
        <v>2015</v>
      </c>
      <c r="L200" s="248"/>
      <c r="M200" s="248"/>
      <c r="N200" s="248"/>
      <c r="O200" s="247"/>
      <c r="P200" s="273" t="str">
        <f t="shared" si="3"/>
        <v>Số phiếu 178</v>
      </c>
      <c r="Q200" s="274">
        <v>178</v>
      </c>
    </row>
    <row r="201" spans="1:17" x14ac:dyDescent="0.25">
      <c r="A201" s="270">
        <v>201</v>
      </c>
      <c r="B201" s="263">
        <v>150543</v>
      </c>
      <c r="C201" s="263" t="s">
        <v>376</v>
      </c>
      <c r="D201" s="263" t="s">
        <v>39</v>
      </c>
      <c r="E201" s="263" t="s">
        <v>448</v>
      </c>
      <c r="F201" s="263" t="s">
        <v>458</v>
      </c>
      <c r="G201" s="265">
        <v>45224</v>
      </c>
      <c r="H201" s="263" t="s">
        <v>385</v>
      </c>
      <c r="I201" s="247"/>
      <c r="J201" s="263"/>
      <c r="K201" s="263"/>
      <c r="L201" s="248"/>
      <c r="M201" s="248"/>
      <c r="N201" s="248"/>
      <c r="O201" s="247"/>
      <c r="P201" s="273" t="str">
        <f t="shared" si="3"/>
        <v>Số phiếu 181</v>
      </c>
      <c r="Q201" s="276">
        <v>181</v>
      </c>
    </row>
    <row r="202" spans="1:17" x14ac:dyDescent="0.25">
      <c r="A202" s="270">
        <v>202</v>
      </c>
      <c r="B202" s="263">
        <v>170420</v>
      </c>
      <c r="C202" s="263" t="s">
        <v>376</v>
      </c>
      <c r="D202" s="263" t="s">
        <v>39</v>
      </c>
      <c r="E202" s="263" t="s">
        <v>448</v>
      </c>
      <c r="F202" s="263" t="s">
        <v>458</v>
      </c>
      <c r="G202" s="265">
        <v>45224</v>
      </c>
      <c r="H202" s="263" t="s">
        <v>543</v>
      </c>
      <c r="I202" s="247"/>
      <c r="J202" s="263"/>
      <c r="K202" s="263"/>
      <c r="L202" s="248"/>
      <c r="M202" s="248"/>
      <c r="N202" s="248"/>
      <c r="O202" s="247"/>
      <c r="P202" s="273" t="str">
        <f t="shared" si="3"/>
        <v>Số phiếu 181</v>
      </c>
      <c r="Q202" s="276">
        <v>181</v>
      </c>
    </row>
    <row r="203" spans="1:17" x14ac:dyDescent="0.25">
      <c r="A203" s="270">
        <v>203</v>
      </c>
      <c r="B203" s="153">
        <v>150282</v>
      </c>
      <c r="C203" s="153" t="s">
        <v>33</v>
      </c>
      <c r="D203" s="153" t="s">
        <v>39</v>
      </c>
      <c r="E203" s="153" t="s">
        <v>443</v>
      </c>
      <c r="F203" s="153" t="s">
        <v>458</v>
      </c>
      <c r="G203" s="155">
        <v>45239</v>
      </c>
      <c r="H203" s="153" t="s">
        <v>56</v>
      </c>
      <c r="I203" s="247"/>
      <c r="J203" s="153"/>
      <c r="K203" s="153">
        <v>2015</v>
      </c>
      <c r="L203" s="248"/>
      <c r="M203" s="248"/>
      <c r="N203" s="248"/>
      <c r="O203" s="247"/>
      <c r="P203" s="273" t="str">
        <f t="shared" si="3"/>
        <v>Số phiếu 185</v>
      </c>
      <c r="Q203" s="274">
        <v>185</v>
      </c>
    </row>
    <row r="204" spans="1:17" x14ac:dyDescent="0.25">
      <c r="A204" s="270">
        <v>204</v>
      </c>
      <c r="B204" s="153">
        <v>160155</v>
      </c>
      <c r="C204" s="153" t="s">
        <v>33</v>
      </c>
      <c r="D204" s="153" t="s">
        <v>39</v>
      </c>
      <c r="E204" s="153" t="s">
        <v>443</v>
      </c>
      <c r="F204" s="153" t="s">
        <v>458</v>
      </c>
      <c r="G204" s="155">
        <v>45239</v>
      </c>
      <c r="H204" s="153" t="s">
        <v>566</v>
      </c>
      <c r="I204" s="247"/>
      <c r="J204" s="153"/>
      <c r="K204" s="153">
        <v>2016</v>
      </c>
      <c r="L204" s="248"/>
      <c r="M204" s="248"/>
      <c r="N204" s="248"/>
      <c r="O204" s="247"/>
      <c r="P204" s="273" t="str">
        <f t="shared" si="3"/>
        <v>Số phiếu 185</v>
      </c>
      <c r="Q204" s="274">
        <v>185</v>
      </c>
    </row>
    <row r="205" spans="1:17" x14ac:dyDescent="0.25">
      <c r="A205" s="271">
        <v>205</v>
      </c>
      <c r="B205" s="156">
        <v>150640</v>
      </c>
      <c r="C205" s="156" t="s">
        <v>33</v>
      </c>
      <c r="D205" s="156" t="s">
        <v>39</v>
      </c>
      <c r="E205" s="156" t="s">
        <v>437</v>
      </c>
      <c r="F205" s="156" t="s">
        <v>458</v>
      </c>
      <c r="G205" s="267">
        <v>45239</v>
      </c>
      <c r="H205" s="156" t="s">
        <v>35</v>
      </c>
      <c r="I205" s="266"/>
      <c r="J205" s="156"/>
      <c r="K205" s="156">
        <v>2015</v>
      </c>
      <c r="L205" s="268"/>
      <c r="M205" s="268"/>
      <c r="N205" s="268"/>
      <c r="O205" s="266"/>
      <c r="P205" s="282" t="str">
        <f t="shared" si="3"/>
        <v>Số phiếu 186</v>
      </c>
      <c r="Q205" s="283">
        <v>186</v>
      </c>
    </row>
  </sheetData>
  <sheetProtection algorithmName="SHA-512" hashValue="3Wvfx6s2TACFTl1eML0X/97/L3AjdpbjyWi5tuURfG+uESidDqRrch4Z58zhD9oVWUN1FBMCZL+hEJcukmqlYg==" saltValue="p4hAOzWPyo7GpxlHxIEZiA==" spinCount="100000" sheet="1" objects="1" scenarios="1" selectLockedCells="1" selectUnlockedCells="1"/>
  <sortState xmlns:xlrd2="http://schemas.microsoft.com/office/spreadsheetml/2017/richdata2" ref="A1:Q205">
    <sortCondition ref="D1:D205"/>
    <sortCondition ref="G1:G205"/>
    <sortCondition ref="E1:E205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/>
  </sheetPr>
  <dimension ref="A1:R216"/>
  <sheetViews>
    <sheetView workbookViewId="0">
      <selection sqref="A1:C1"/>
    </sheetView>
  </sheetViews>
  <sheetFormatPr defaultColWidth="9.28515625" defaultRowHeight="15" x14ac:dyDescent="0.25"/>
  <cols>
    <col min="1" max="1" width="4" style="90" bestFit="1" customWidth="1"/>
    <col min="2" max="2" width="11" style="96" bestFit="1" customWidth="1"/>
    <col min="3" max="3" width="24.5703125" style="90" bestFit="1" customWidth="1"/>
    <col min="4" max="4" width="6.7109375" style="90" customWidth="1"/>
    <col min="5" max="5" width="27.42578125" style="92" bestFit="1" customWidth="1"/>
    <col min="6" max="6" width="36.5703125" style="90" bestFit="1" customWidth="1"/>
    <col min="7" max="7" width="11.42578125" style="91" customWidth="1"/>
    <col min="8" max="8" width="29.5703125" style="92" customWidth="1"/>
    <col min="9" max="9" width="6.7109375" style="90" customWidth="1"/>
    <col min="10" max="10" width="4.7109375" style="90" customWidth="1"/>
    <col min="11" max="11" width="10.42578125" style="91" bestFit="1" customWidth="1"/>
    <col min="12" max="12" width="9.7109375" style="221" bestFit="1" customWidth="1"/>
    <col min="13" max="13" width="6.28515625" style="221" customWidth="1"/>
    <col min="14" max="14" width="9" style="221" customWidth="1"/>
    <col min="15" max="15" width="15.28515625" style="241" customWidth="1"/>
    <col min="16" max="16" width="36.7109375" style="92" customWidth="1"/>
    <col min="17" max="17" width="15.28515625" style="90" hidden="1" customWidth="1"/>
    <col min="18" max="16384" width="9.28515625" style="90"/>
  </cols>
  <sheetData>
    <row r="1" spans="1:18" s="87" customFormat="1" ht="19.5" customHeight="1" x14ac:dyDescent="0.25">
      <c r="A1" s="412" t="s">
        <v>0</v>
      </c>
      <c r="B1" s="412"/>
      <c r="C1" s="412"/>
      <c r="D1" s="98"/>
      <c r="E1" s="291"/>
      <c r="F1" s="98"/>
      <c r="G1" s="98"/>
      <c r="H1" s="212"/>
      <c r="I1" s="100"/>
      <c r="J1" s="100"/>
      <c r="K1" s="100"/>
      <c r="L1" s="430" t="s">
        <v>568</v>
      </c>
      <c r="M1" s="430"/>
      <c r="N1" s="430"/>
      <c r="O1" s="430"/>
      <c r="P1" s="430"/>
      <c r="Q1" s="290"/>
      <c r="R1" s="290"/>
    </row>
    <row r="2" spans="1:18" s="87" customFormat="1" ht="14.65" customHeight="1" x14ac:dyDescent="0.25">
      <c r="A2" s="408" t="s">
        <v>1</v>
      </c>
      <c r="B2" s="408"/>
      <c r="C2" s="408"/>
      <c r="D2" s="100"/>
      <c r="E2" s="105"/>
      <c r="F2" s="100"/>
      <c r="G2" s="100"/>
      <c r="H2" s="213"/>
      <c r="I2" s="100"/>
      <c r="J2" s="100"/>
      <c r="K2" s="100"/>
      <c r="L2" s="429" t="s">
        <v>569</v>
      </c>
      <c r="M2" s="429"/>
      <c r="N2" s="429"/>
      <c r="O2" s="429"/>
      <c r="P2" s="429"/>
    </row>
    <row r="3" spans="1:18" s="87" customFormat="1" x14ac:dyDescent="0.25">
      <c r="A3" s="414"/>
      <c r="B3" s="414"/>
      <c r="C3" s="414"/>
      <c r="D3" s="98"/>
      <c r="E3" s="215"/>
      <c r="F3" s="98"/>
      <c r="G3" s="98"/>
      <c r="H3" s="213"/>
      <c r="I3" s="100"/>
      <c r="J3" s="100"/>
      <c r="K3" s="100"/>
      <c r="L3" s="101"/>
      <c r="M3" s="101"/>
      <c r="N3" s="101"/>
      <c r="O3" s="292"/>
      <c r="P3" s="93"/>
    </row>
    <row r="4" spans="1:18" s="87" customFormat="1" ht="15.75" x14ac:dyDescent="0.25">
      <c r="A4" s="415" t="s">
        <v>2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</row>
    <row r="5" spans="1:18" s="87" customFormat="1" ht="15.75" x14ac:dyDescent="0.25">
      <c r="A5" s="397" t="s">
        <v>3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</row>
    <row r="6" spans="1:18" s="87" customFormat="1" x14ac:dyDescent="0.25">
      <c r="A6" s="102"/>
      <c r="B6" s="100"/>
      <c r="C6" s="100"/>
      <c r="D6" s="100"/>
      <c r="E6" s="105"/>
      <c r="F6" s="100"/>
      <c r="G6" s="100"/>
      <c r="H6" s="213"/>
      <c r="I6" s="100"/>
      <c r="J6" s="100"/>
      <c r="K6" s="100"/>
      <c r="L6" s="104"/>
      <c r="M6" s="104"/>
      <c r="N6" s="104"/>
      <c r="O6" s="292"/>
      <c r="P6" s="105"/>
    </row>
    <row r="7" spans="1:18" s="87" customFormat="1" ht="51" customHeight="1" x14ac:dyDescent="0.25">
      <c r="A7" s="400" t="s">
        <v>4</v>
      </c>
      <c r="B7" s="400" t="s">
        <v>5</v>
      </c>
      <c r="C7" s="409" t="s">
        <v>6</v>
      </c>
      <c r="D7" s="409" t="s">
        <v>7</v>
      </c>
      <c r="E7" s="409" t="s">
        <v>8</v>
      </c>
      <c r="F7" s="400" t="s">
        <v>9</v>
      </c>
      <c r="G7" s="409" t="s">
        <v>10</v>
      </c>
      <c r="H7" s="400" t="s">
        <v>11</v>
      </c>
      <c r="I7" s="400" t="s">
        <v>12</v>
      </c>
      <c r="J7" s="400" t="s">
        <v>13</v>
      </c>
      <c r="K7" s="400" t="s">
        <v>14</v>
      </c>
      <c r="L7" s="417" t="s">
        <v>15</v>
      </c>
      <c r="M7" s="418"/>
      <c r="N7" s="419"/>
      <c r="O7" s="426" t="s">
        <v>17</v>
      </c>
      <c r="P7" s="400" t="s">
        <v>18</v>
      </c>
      <c r="Q7" s="222"/>
    </row>
    <row r="8" spans="1:18" s="87" customFormat="1" ht="13.9" customHeight="1" x14ac:dyDescent="0.25">
      <c r="A8" s="401"/>
      <c r="B8" s="401"/>
      <c r="C8" s="410"/>
      <c r="D8" s="410"/>
      <c r="E8" s="410"/>
      <c r="F8" s="410"/>
      <c r="G8" s="410"/>
      <c r="H8" s="401"/>
      <c r="I8" s="401"/>
      <c r="J8" s="401"/>
      <c r="K8" s="401"/>
      <c r="L8" s="420" t="s">
        <v>19</v>
      </c>
      <c r="M8" s="421"/>
      <c r="N8" s="422" t="s">
        <v>20</v>
      </c>
      <c r="O8" s="427"/>
      <c r="P8" s="401"/>
      <c r="Q8" s="222"/>
    </row>
    <row r="9" spans="1:18" s="87" customFormat="1" ht="55.9" customHeight="1" x14ac:dyDescent="0.25">
      <c r="A9" s="402"/>
      <c r="B9" s="402"/>
      <c r="C9" s="411"/>
      <c r="D9" s="411"/>
      <c r="E9" s="411"/>
      <c r="F9" s="411"/>
      <c r="G9" s="411"/>
      <c r="H9" s="402"/>
      <c r="I9" s="402"/>
      <c r="J9" s="402"/>
      <c r="K9" s="402"/>
      <c r="L9" s="89" t="s">
        <v>24</v>
      </c>
      <c r="M9" s="89" t="s">
        <v>25</v>
      </c>
      <c r="N9" s="423"/>
      <c r="O9" s="428"/>
      <c r="P9" s="402"/>
      <c r="Q9" s="222"/>
    </row>
    <row r="10" spans="1:18" s="87" customFormat="1" x14ac:dyDescent="0.25">
      <c r="A10" s="403" t="s">
        <v>351</v>
      </c>
      <c r="B10" s="404"/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5"/>
      <c r="Q10" s="222"/>
    </row>
    <row r="11" spans="1:18" x14ac:dyDescent="0.25">
      <c r="A11" s="269">
        <v>1</v>
      </c>
      <c r="B11" s="288">
        <v>150622</v>
      </c>
      <c r="C11" s="288" t="s">
        <v>33</v>
      </c>
      <c r="D11" s="288" t="s">
        <v>39</v>
      </c>
      <c r="E11" s="288" t="s">
        <v>444</v>
      </c>
      <c r="F11" s="288" t="s">
        <v>458</v>
      </c>
      <c r="G11" s="289">
        <v>44909</v>
      </c>
      <c r="H11" s="288" t="s">
        <v>385</v>
      </c>
      <c r="I11" s="245"/>
      <c r="J11" s="288"/>
      <c r="K11" s="288">
        <v>2015</v>
      </c>
      <c r="L11" s="246"/>
      <c r="M11" s="246"/>
      <c r="N11" s="246"/>
      <c r="O11" s="293"/>
      <c r="P11" s="272" t="str">
        <f t="shared" ref="P11:P42" si="0">"Số phiếu " &amp; Q11</f>
        <v>Số phiếu 24</v>
      </c>
      <c r="Q11" s="278">
        <v>24</v>
      </c>
    </row>
    <row r="12" spans="1:18" x14ac:dyDescent="0.25">
      <c r="A12" s="270">
        <v>2</v>
      </c>
      <c r="B12" s="153">
        <v>180570</v>
      </c>
      <c r="C12" s="153" t="s">
        <v>34</v>
      </c>
      <c r="D12" s="153" t="s">
        <v>39</v>
      </c>
      <c r="E12" s="153" t="s">
        <v>441</v>
      </c>
      <c r="F12" s="153" t="s">
        <v>479</v>
      </c>
      <c r="G12" s="155">
        <v>44938</v>
      </c>
      <c r="H12" s="153" t="s">
        <v>539</v>
      </c>
      <c r="I12" s="247"/>
      <c r="J12" s="153"/>
      <c r="K12" s="153">
        <v>2018</v>
      </c>
      <c r="L12" s="248"/>
      <c r="M12" s="248"/>
      <c r="N12" s="248"/>
      <c r="O12" s="294"/>
      <c r="P12" s="273" t="str">
        <f t="shared" si="0"/>
        <v>Số phiếu 98</v>
      </c>
      <c r="Q12" s="274">
        <v>98</v>
      </c>
    </row>
    <row r="13" spans="1:18" x14ac:dyDescent="0.25">
      <c r="A13" s="270">
        <v>3</v>
      </c>
      <c r="B13" s="153">
        <v>150466</v>
      </c>
      <c r="C13" s="153" t="s">
        <v>33</v>
      </c>
      <c r="D13" s="153" t="s">
        <v>39</v>
      </c>
      <c r="E13" s="153" t="s">
        <v>440</v>
      </c>
      <c r="F13" s="153" t="s">
        <v>458</v>
      </c>
      <c r="G13" s="155">
        <v>44946</v>
      </c>
      <c r="H13" s="153" t="s">
        <v>385</v>
      </c>
      <c r="I13" s="247"/>
      <c r="J13" s="153"/>
      <c r="K13" s="153">
        <v>2014</v>
      </c>
      <c r="L13" s="248"/>
      <c r="M13" s="248"/>
      <c r="N13" s="248"/>
      <c r="O13" s="294"/>
      <c r="P13" s="273" t="str">
        <f t="shared" si="0"/>
        <v>Số phiếu 104</v>
      </c>
      <c r="Q13" s="274">
        <v>104</v>
      </c>
    </row>
    <row r="14" spans="1:18" x14ac:dyDescent="0.25">
      <c r="A14" s="270">
        <v>4</v>
      </c>
      <c r="B14" s="153">
        <v>160019</v>
      </c>
      <c r="C14" s="153" t="s">
        <v>34</v>
      </c>
      <c r="D14" s="153" t="s">
        <v>39</v>
      </c>
      <c r="E14" s="153" t="s">
        <v>440</v>
      </c>
      <c r="F14" s="153" t="s">
        <v>476</v>
      </c>
      <c r="G14" s="155">
        <v>44958</v>
      </c>
      <c r="H14" s="153" t="s">
        <v>537</v>
      </c>
      <c r="I14" s="247"/>
      <c r="J14" s="153"/>
      <c r="K14" s="153">
        <v>2016</v>
      </c>
      <c r="L14" s="248"/>
      <c r="M14" s="248"/>
      <c r="N14" s="248"/>
      <c r="O14" s="294"/>
      <c r="P14" s="273" t="str">
        <f t="shared" si="0"/>
        <v>Số phiếu 12</v>
      </c>
      <c r="Q14" s="274">
        <v>12</v>
      </c>
    </row>
    <row r="15" spans="1:18" x14ac:dyDescent="0.25">
      <c r="A15" s="270">
        <v>5</v>
      </c>
      <c r="B15" s="257">
        <v>150594</v>
      </c>
      <c r="C15" s="257" t="s">
        <v>33</v>
      </c>
      <c r="D15" s="257" t="s">
        <v>39</v>
      </c>
      <c r="E15" s="257" t="s">
        <v>444</v>
      </c>
      <c r="F15" s="257" t="s">
        <v>458</v>
      </c>
      <c r="G15" s="258">
        <v>44971</v>
      </c>
      <c r="H15" s="257" t="s">
        <v>385</v>
      </c>
      <c r="I15" s="247"/>
      <c r="J15" s="257"/>
      <c r="K15" s="257">
        <v>2015</v>
      </c>
      <c r="L15" s="248"/>
      <c r="M15" s="248"/>
      <c r="N15" s="248"/>
      <c r="O15" s="294"/>
      <c r="P15" s="273" t="str">
        <f t="shared" si="0"/>
        <v>Số phiếu 24</v>
      </c>
      <c r="Q15" s="278">
        <v>24</v>
      </c>
    </row>
    <row r="16" spans="1:18" x14ac:dyDescent="0.25">
      <c r="A16" s="270">
        <v>6</v>
      </c>
      <c r="B16" s="257">
        <v>180546</v>
      </c>
      <c r="C16" s="257" t="s">
        <v>34</v>
      </c>
      <c r="D16" s="257" t="s">
        <v>39</v>
      </c>
      <c r="E16" s="257" t="s">
        <v>444</v>
      </c>
      <c r="F16" s="257" t="s">
        <v>484</v>
      </c>
      <c r="G16" s="258">
        <v>44971</v>
      </c>
      <c r="H16" s="257" t="s">
        <v>539</v>
      </c>
      <c r="I16" s="247"/>
      <c r="J16" s="257"/>
      <c r="K16" s="257">
        <v>2018</v>
      </c>
      <c r="L16" s="248"/>
      <c r="M16" s="248"/>
      <c r="N16" s="248"/>
      <c r="O16" s="294"/>
      <c r="P16" s="273" t="str">
        <f t="shared" si="0"/>
        <v>Số phiếu 24</v>
      </c>
      <c r="Q16" s="278">
        <v>24</v>
      </c>
    </row>
    <row r="17" spans="1:17" x14ac:dyDescent="0.25">
      <c r="A17" s="270">
        <v>7</v>
      </c>
      <c r="B17" s="257">
        <v>190420</v>
      </c>
      <c r="C17" s="257" t="s">
        <v>34</v>
      </c>
      <c r="D17" s="257" t="s">
        <v>39</v>
      </c>
      <c r="E17" s="257" t="s">
        <v>444</v>
      </c>
      <c r="F17" s="257" t="s">
        <v>484</v>
      </c>
      <c r="G17" s="258">
        <v>44971</v>
      </c>
      <c r="H17" s="257" t="s">
        <v>539</v>
      </c>
      <c r="I17" s="247"/>
      <c r="J17" s="257"/>
      <c r="K17" s="257">
        <v>2019</v>
      </c>
      <c r="L17" s="248"/>
      <c r="M17" s="248"/>
      <c r="N17" s="248"/>
      <c r="O17" s="294"/>
      <c r="P17" s="273" t="str">
        <f t="shared" si="0"/>
        <v>Số phiếu 24</v>
      </c>
      <c r="Q17" s="278">
        <v>24</v>
      </c>
    </row>
    <row r="18" spans="1:17" x14ac:dyDescent="0.25">
      <c r="A18" s="270">
        <v>8</v>
      </c>
      <c r="B18" s="153">
        <v>150266</v>
      </c>
      <c r="C18" s="153" t="s">
        <v>62</v>
      </c>
      <c r="D18" s="153" t="s">
        <v>39</v>
      </c>
      <c r="E18" s="153" t="s">
        <v>42</v>
      </c>
      <c r="F18" s="153" t="s">
        <v>457</v>
      </c>
      <c r="G18" s="155">
        <v>44971</v>
      </c>
      <c r="H18" s="153" t="s">
        <v>541</v>
      </c>
      <c r="I18" s="247"/>
      <c r="J18" s="153"/>
      <c r="K18" s="153">
        <v>2014</v>
      </c>
      <c r="L18" s="248"/>
      <c r="M18" s="248"/>
      <c r="N18" s="248"/>
      <c r="O18" s="294"/>
      <c r="P18" s="273" t="str">
        <f t="shared" si="0"/>
        <v>Số phiếu 22</v>
      </c>
      <c r="Q18" s="274">
        <v>22</v>
      </c>
    </row>
    <row r="19" spans="1:17" x14ac:dyDescent="0.25">
      <c r="A19" s="270">
        <v>9</v>
      </c>
      <c r="B19" s="153">
        <v>150684</v>
      </c>
      <c r="C19" s="153" t="s">
        <v>33</v>
      </c>
      <c r="D19" s="153" t="s">
        <v>39</v>
      </c>
      <c r="E19" s="153" t="s">
        <v>36</v>
      </c>
      <c r="F19" s="153" t="s">
        <v>455</v>
      </c>
      <c r="G19" s="155">
        <v>44992</v>
      </c>
      <c r="H19" s="153" t="s">
        <v>385</v>
      </c>
      <c r="I19" s="247"/>
      <c r="J19" s="153">
        <v>2013</v>
      </c>
      <c r="K19" s="153">
        <v>2014</v>
      </c>
      <c r="L19" s="248"/>
      <c r="M19" s="248"/>
      <c r="N19" s="248"/>
      <c r="O19" s="294"/>
      <c r="P19" s="273" t="str">
        <f t="shared" si="0"/>
        <v>Số phiếu 34</v>
      </c>
      <c r="Q19" s="274">
        <v>34</v>
      </c>
    </row>
    <row r="20" spans="1:17" x14ac:dyDescent="0.25">
      <c r="A20" s="270">
        <v>10</v>
      </c>
      <c r="B20" s="153">
        <v>150686</v>
      </c>
      <c r="C20" s="153" t="s">
        <v>33</v>
      </c>
      <c r="D20" s="153" t="s">
        <v>39</v>
      </c>
      <c r="E20" s="153" t="s">
        <v>36</v>
      </c>
      <c r="F20" s="153" t="s">
        <v>455</v>
      </c>
      <c r="G20" s="155">
        <v>44992</v>
      </c>
      <c r="H20" s="153" t="s">
        <v>385</v>
      </c>
      <c r="I20" s="247"/>
      <c r="J20" s="153">
        <v>2013</v>
      </c>
      <c r="K20" s="153">
        <v>2014</v>
      </c>
      <c r="L20" s="248"/>
      <c r="M20" s="248"/>
      <c r="N20" s="248"/>
      <c r="O20" s="294"/>
      <c r="P20" s="273" t="str">
        <f t="shared" si="0"/>
        <v>Số phiếu 34</v>
      </c>
      <c r="Q20" s="274">
        <v>34</v>
      </c>
    </row>
    <row r="21" spans="1:17" x14ac:dyDescent="0.25">
      <c r="A21" s="270">
        <v>11</v>
      </c>
      <c r="B21" s="153">
        <v>150841</v>
      </c>
      <c r="C21" s="153" t="s">
        <v>34</v>
      </c>
      <c r="D21" s="153" t="s">
        <v>39</v>
      </c>
      <c r="E21" s="153" t="s">
        <v>36</v>
      </c>
      <c r="F21" s="153" t="s">
        <v>456</v>
      </c>
      <c r="G21" s="155">
        <v>44992</v>
      </c>
      <c r="H21" s="153" t="s">
        <v>512</v>
      </c>
      <c r="I21" s="247"/>
      <c r="J21" s="153">
        <v>2013</v>
      </c>
      <c r="K21" s="153"/>
      <c r="L21" s="248"/>
      <c r="M21" s="248"/>
      <c r="N21" s="248"/>
      <c r="O21" s="294"/>
      <c r="P21" s="273" t="str">
        <f t="shared" si="0"/>
        <v>Số phiếu 34</v>
      </c>
      <c r="Q21" s="274">
        <v>34</v>
      </c>
    </row>
    <row r="22" spans="1:17" x14ac:dyDescent="0.25">
      <c r="A22" s="270">
        <v>12</v>
      </c>
      <c r="B22" s="153">
        <v>150007</v>
      </c>
      <c r="C22" s="153" t="s">
        <v>33</v>
      </c>
      <c r="D22" s="153" t="s">
        <v>39</v>
      </c>
      <c r="E22" s="153" t="s">
        <v>436</v>
      </c>
      <c r="F22" s="153" t="s">
        <v>462</v>
      </c>
      <c r="G22" s="155">
        <v>44994</v>
      </c>
      <c r="H22" s="153" t="s">
        <v>530</v>
      </c>
      <c r="I22" s="247"/>
      <c r="J22" s="153"/>
      <c r="K22" s="153">
        <v>2010</v>
      </c>
      <c r="L22" s="248"/>
      <c r="M22" s="248"/>
      <c r="N22" s="248"/>
      <c r="O22" s="294"/>
      <c r="P22" s="273" t="str">
        <f t="shared" si="0"/>
        <v>Số phiếu 42</v>
      </c>
      <c r="Q22" s="274">
        <v>42</v>
      </c>
    </row>
    <row r="23" spans="1:17" x14ac:dyDescent="0.25">
      <c r="A23" s="270">
        <v>13</v>
      </c>
      <c r="B23" s="251">
        <v>150009</v>
      </c>
      <c r="C23" s="251" t="s">
        <v>33</v>
      </c>
      <c r="D23" s="251" t="s">
        <v>39</v>
      </c>
      <c r="E23" s="251" t="s">
        <v>436</v>
      </c>
      <c r="F23" s="251" t="s">
        <v>458</v>
      </c>
      <c r="G23" s="252">
        <v>44994</v>
      </c>
      <c r="H23" s="251" t="s">
        <v>532</v>
      </c>
      <c r="I23" s="247"/>
      <c r="J23" s="251"/>
      <c r="K23" s="251">
        <v>2012</v>
      </c>
      <c r="L23" s="248"/>
      <c r="M23" s="248"/>
      <c r="N23" s="248"/>
      <c r="O23" s="294"/>
      <c r="P23" s="273" t="str">
        <f t="shared" si="0"/>
        <v>Số phiếu 42</v>
      </c>
      <c r="Q23" s="279">
        <v>42</v>
      </c>
    </row>
    <row r="24" spans="1:17" x14ac:dyDescent="0.25">
      <c r="A24" s="270">
        <v>14</v>
      </c>
      <c r="B24" s="153">
        <v>150010</v>
      </c>
      <c r="C24" s="153" t="s">
        <v>33</v>
      </c>
      <c r="D24" s="153" t="s">
        <v>39</v>
      </c>
      <c r="E24" s="153" t="s">
        <v>436</v>
      </c>
      <c r="F24" s="153" t="s">
        <v>458</v>
      </c>
      <c r="G24" s="155">
        <v>44994</v>
      </c>
      <c r="H24" s="153" t="s">
        <v>533</v>
      </c>
      <c r="I24" s="247"/>
      <c r="J24" s="153"/>
      <c r="K24" s="153">
        <v>2012</v>
      </c>
      <c r="L24" s="248"/>
      <c r="M24" s="248"/>
      <c r="N24" s="248"/>
      <c r="O24" s="294"/>
      <c r="P24" s="273" t="str">
        <f t="shared" si="0"/>
        <v>Số phiếu 42</v>
      </c>
      <c r="Q24" s="274">
        <v>42</v>
      </c>
    </row>
    <row r="25" spans="1:17" x14ac:dyDescent="0.25">
      <c r="A25" s="270">
        <v>15</v>
      </c>
      <c r="B25" s="153">
        <v>150012</v>
      </c>
      <c r="C25" s="153" t="s">
        <v>33</v>
      </c>
      <c r="D25" s="153" t="s">
        <v>39</v>
      </c>
      <c r="E25" s="153" t="s">
        <v>436</v>
      </c>
      <c r="F25" s="153" t="s">
        <v>458</v>
      </c>
      <c r="G25" s="155">
        <v>44994</v>
      </c>
      <c r="H25" s="153" t="s">
        <v>534</v>
      </c>
      <c r="I25" s="247"/>
      <c r="J25" s="153"/>
      <c r="K25" s="153">
        <v>2013</v>
      </c>
      <c r="L25" s="248"/>
      <c r="M25" s="248"/>
      <c r="N25" s="248"/>
      <c r="O25" s="294"/>
      <c r="P25" s="273" t="str">
        <f t="shared" si="0"/>
        <v>Số phiếu 42</v>
      </c>
      <c r="Q25" s="274">
        <v>42</v>
      </c>
    </row>
    <row r="26" spans="1:17" x14ac:dyDescent="0.25">
      <c r="A26" s="270">
        <v>16</v>
      </c>
      <c r="B26" s="153">
        <v>170662</v>
      </c>
      <c r="C26" s="153" t="s">
        <v>33</v>
      </c>
      <c r="D26" s="153" t="s">
        <v>39</v>
      </c>
      <c r="E26" s="153" t="s">
        <v>436</v>
      </c>
      <c r="F26" s="153" t="s">
        <v>458</v>
      </c>
      <c r="G26" s="155">
        <v>44994</v>
      </c>
      <c r="H26" s="153" t="s">
        <v>538</v>
      </c>
      <c r="I26" s="247"/>
      <c r="J26" s="153"/>
      <c r="K26" s="153">
        <v>2012</v>
      </c>
      <c r="L26" s="248"/>
      <c r="M26" s="248"/>
      <c r="N26" s="248"/>
      <c r="O26" s="294"/>
      <c r="P26" s="273" t="str">
        <f t="shared" si="0"/>
        <v>Số phiếu 42</v>
      </c>
      <c r="Q26" s="274">
        <v>42</v>
      </c>
    </row>
    <row r="27" spans="1:17" x14ac:dyDescent="0.25">
      <c r="A27" s="270">
        <v>17</v>
      </c>
      <c r="B27" s="251">
        <v>170663</v>
      </c>
      <c r="C27" s="251" t="s">
        <v>33</v>
      </c>
      <c r="D27" s="251" t="s">
        <v>39</v>
      </c>
      <c r="E27" s="251" t="s">
        <v>436</v>
      </c>
      <c r="F27" s="251" t="s">
        <v>458</v>
      </c>
      <c r="G27" s="252">
        <v>44994</v>
      </c>
      <c r="H27" s="251" t="s">
        <v>105</v>
      </c>
      <c r="I27" s="247"/>
      <c r="J27" s="251"/>
      <c r="K27" s="251">
        <v>2012</v>
      </c>
      <c r="L27" s="248"/>
      <c r="M27" s="248"/>
      <c r="N27" s="248"/>
      <c r="O27" s="294"/>
      <c r="P27" s="273" t="str">
        <f t="shared" si="0"/>
        <v>Số phiếu 42</v>
      </c>
      <c r="Q27" s="279">
        <v>42</v>
      </c>
    </row>
    <row r="28" spans="1:17" x14ac:dyDescent="0.25">
      <c r="A28" s="270">
        <v>18</v>
      </c>
      <c r="B28" s="153">
        <v>150008</v>
      </c>
      <c r="C28" s="153" t="s">
        <v>34</v>
      </c>
      <c r="D28" s="153" t="s">
        <v>39</v>
      </c>
      <c r="E28" s="153" t="s">
        <v>436</v>
      </c>
      <c r="F28" s="153" t="s">
        <v>464</v>
      </c>
      <c r="G28" s="155">
        <v>44994</v>
      </c>
      <c r="H28" s="153" t="s">
        <v>531</v>
      </c>
      <c r="I28" s="247"/>
      <c r="J28" s="153"/>
      <c r="K28" s="153">
        <v>2011</v>
      </c>
      <c r="L28" s="248"/>
      <c r="M28" s="248"/>
      <c r="N28" s="248"/>
      <c r="O28" s="294"/>
      <c r="P28" s="273" t="str">
        <f t="shared" si="0"/>
        <v>Số phiếu 42</v>
      </c>
      <c r="Q28" s="274">
        <v>42</v>
      </c>
    </row>
    <row r="29" spans="1:17" x14ac:dyDescent="0.25">
      <c r="A29" s="270">
        <v>19</v>
      </c>
      <c r="B29" s="153">
        <v>150013</v>
      </c>
      <c r="C29" s="153" t="s">
        <v>34</v>
      </c>
      <c r="D29" s="153" t="s">
        <v>39</v>
      </c>
      <c r="E29" s="153" t="s">
        <v>436</v>
      </c>
      <c r="F29" s="153" t="s">
        <v>465</v>
      </c>
      <c r="G29" s="155">
        <v>44994</v>
      </c>
      <c r="H29" s="153" t="s">
        <v>535</v>
      </c>
      <c r="I29" s="247"/>
      <c r="J29" s="153"/>
      <c r="K29" s="153">
        <v>2014</v>
      </c>
      <c r="L29" s="248"/>
      <c r="M29" s="248"/>
      <c r="N29" s="248"/>
      <c r="O29" s="294"/>
      <c r="P29" s="273" t="str">
        <f t="shared" si="0"/>
        <v>Số phiếu 42</v>
      </c>
      <c r="Q29" s="274">
        <v>42</v>
      </c>
    </row>
    <row r="30" spans="1:17" x14ac:dyDescent="0.25">
      <c r="A30" s="270">
        <v>20</v>
      </c>
      <c r="B30" s="153">
        <v>170198</v>
      </c>
      <c r="C30" s="153" t="s">
        <v>34</v>
      </c>
      <c r="D30" s="153" t="s">
        <v>39</v>
      </c>
      <c r="E30" s="153" t="s">
        <v>436</v>
      </c>
      <c r="F30" s="153" t="s">
        <v>465</v>
      </c>
      <c r="G30" s="155">
        <v>44994</v>
      </c>
      <c r="H30" s="153" t="s">
        <v>536</v>
      </c>
      <c r="I30" s="247"/>
      <c r="J30" s="153"/>
      <c r="K30" s="153">
        <v>2017</v>
      </c>
      <c r="L30" s="248"/>
      <c r="M30" s="248"/>
      <c r="N30" s="248"/>
      <c r="O30" s="294"/>
      <c r="P30" s="273" t="str">
        <f t="shared" si="0"/>
        <v>Số phiếu 42</v>
      </c>
      <c r="Q30" s="274">
        <v>42</v>
      </c>
    </row>
    <row r="31" spans="1:17" x14ac:dyDescent="0.25">
      <c r="A31" s="270">
        <v>21</v>
      </c>
      <c r="B31" s="153">
        <v>170661</v>
      </c>
      <c r="C31" s="153" t="s">
        <v>34</v>
      </c>
      <c r="D31" s="153" t="s">
        <v>39</v>
      </c>
      <c r="E31" s="153" t="s">
        <v>436</v>
      </c>
      <c r="F31" s="153" t="s">
        <v>464</v>
      </c>
      <c r="G31" s="155">
        <v>44994</v>
      </c>
      <c r="H31" s="153" t="s">
        <v>537</v>
      </c>
      <c r="I31" s="247"/>
      <c r="J31" s="153"/>
      <c r="K31" s="153">
        <v>2014</v>
      </c>
      <c r="L31" s="248"/>
      <c r="M31" s="248"/>
      <c r="N31" s="248"/>
      <c r="O31" s="294"/>
      <c r="P31" s="273" t="str">
        <f t="shared" si="0"/>
        <v>Số phiếu 42</v>
      </c>
      <c r="Q31" s="274">
        <v>42</v>
      </c>
    </row>
    <row r="32" spans="1:17" x14ac:dyDescent="0.25">
      <c r="A32" s="270">
        <v>22</v>
      </c>
      <c r="B32" s="153">
        <v>180639</v>
      </c>
      <c r="C32" s="153" t="s">
        <v>34</v>
      </c>
      <c r="D32" s="153" t="s">
        <v>39</v>
      </c>
      <c r="E32" s="153" t="s">
        <v>436</v>
      </c>
      <c r="F32" s="153" t="s">
        <v>466</v>
      </c>
      <c r="G32" s="155">
        <v>44994</v>
      </c>
      <c r="H32" s="153" t="s">
        <v>539</v>
      </c>
      <c r="I32" s="247"/>
      <c r="J32" s="153"/>
      <c r="K32" s="153">
        <v>2018</v>
      </c>
      <c r="L32" s="248"/>
      <c r="M32" s="248"/>
      <c r="N32" s="248"/>
      <c r="O32" s="294"/>
      <c r="P32" s="273" t="str">
        <f t="shared" si="0"/>
        <v>Số phiếu 42</v>
      </c>
      <c r="Q32" s="274">
        <v>42</v>
      </c>
    </row>
    <row r="33" spans="1:17" x14ac:dyDescent="0.25">
      <c r="A33" s="270">
        <v>23</v>
      </c>
      <c r="B33" s="153">
        <v>190318</v>
      </c>
      <c r="C33" s="153" t="s">
        <v>34</v>
      </c>
      <c r="D33" s="153" t="s">
        <v>39</v>
      </c>
      <c r="E33" s="153" t="s">
        <v>436</v>
      </c>
      <c r="F33" s="153" t="s">
        <v>466</v>
      </c>
      <c r="G33" s="155">
        <v>44994</v>
      </c>
      <c r="H33" s="153" t="s">
        <v>539</v>
      </c>
      <c r="I33" s="247"/>
      <c r="J33" s="153"/>
      <c r="K33" s="153">
        <v>2019</v>
      </c>
      <c r="L33" s="248"/>
      <c r="M33" s="248"/>
      <c r="N33" s="248"/>
      <c r="O33" s="294"/>
      <c r="P33" s="273" t="str">
        <f t="shared" si="0"/>
        <v>Số phiếu 42</v>
      </c>
      <c r="Q33" s="274">
        <v>42</v>
      </c>
    </row>
    <row r="34" spans="1:17" x14ac:dyDescent="0.25">
      <c r="A34" s="270">
        <v>24</v>
      </c>
      <c r="B34" s="153">
        <v>190225</v>
      </c>
      <c r="C34" s="153" t="s">
        <v>34</v>
      </c>
      <c r="D34" s="153" t="s">
        <v>39</v>
      </c>
      <c r="E34" s="153" t="s">
        <v>436</v>
      </c>
      <c r="F34" s="153" t="s">
        <v>466</v>
      </c>
      <c r="G34" s="155">
        <v>44995</v>
      </c>
      <c r="H34" s="153" t="s">
        <v>539</v>
      </c>
      <c r="I34" s="247"/>
      <c r="J34" s="153"/>
      <c r="K34" s="153">
        <v>2019</v>
      </c>
      <c r="L34" s="248"/>
      <c r="M34" s="248"/>
      <c r="N34" s="248"/>
      <c r="O34" s="294"/>
      <c r="P34" s="273" t="str">
        <f t="shared" si="0"/>
        <v>Số phiếu 45</v>
      </c>
      <c r="Q34" s="274">
        <v>45</v>
      </c>
    </row>
    <row r="35" spans="1:17" x14ac:dyDescent="0.25">
      <c r="A35" s="270">
        <v>25</v>
      </c>
      <c r="B35" s="153">
        <v>190319</v>
      </c>
      <c r="C35" s="153" t="s">
        <v>34</v>
      </c>
      <c r="D35" s="153" t="s">
        <v>39</v>
      </c>
      <c r="E35" s="153" t="s">
        <v>436</v>
      </c>
      <c r="F35" s="153" t="s">
        <v>468</v>
      </c>
      <c r="G35" s="155">
        <v>44995</v>
      </c>
      <c r="H35" s="153" t="s">
        <v>539</v>
      </c>
      <c r="I35" s="247"/>
      <c r="J35" s="153"/>
      <c r="K35" s="153">
        <v>2019</v>
      </c>
      <c r="L35" s="248"/>
      <c r="M35" s="248"/>
      <c r="N35" s="248"/>
      <c r="O35" s="294"/>
      <c r="P35" s="273" t="str">
        <f t="shared" si="0"/>
        <v>Số phiếu 45</v>
      </c>
      <c r="Q35" s="274">
        <v>45</v>
      </c>
    </row>
    <row r="36" spans="1:17" x14ac:dyDescent="0.25">
      <c r="A36" s="270">
        <v>26</v>
      </c>
      <c r="B36" s="153">
        <v>170428</v>
      </c>
      <c r="C36" s="153" t="s">
        <v>33</v>
      </c>
      <c r="D36" s="153" t="s">
        <v>39</v>
      </c>
      <c r="E36" s="153" t="s">
        <v>67</v>
      </c>
      <c r="F36" s="153" t="s">
        <v>458</v>
      </c>
      <c r="G36" s="155">
        <v>45008</v>
      </c>
      <c r="H36" s="153" t="s">
        <v>543</v>
      </c>
      <c r="I36" s="247"/>
      <c r="J36" s="153"/>
      <c r="K36" s="153">
        <v>2017</v>
      </c>
      <c r="L36" s="248"/>
      <c r="M36" s="248"/>
      <c r="N36" s="248"/>
      <c r="O36" s="294"/>
      <c r="P36" s="273" t="str">
        <f t="shared" si="0"/>
        <v>Số phiếu 60</v>
      </c>
      <c r="Q36" s="274">
        <v>60</v>
      </c>
    </row>
    <row r="37" spans="1:17" x14ac:dyDescent="0.25">
      <c r="A37" s="270">
        <v>27</v>
      </c>
      <c r="B37" s="153">
        <v>150596</v>
      </c>
      <c r="C37" s="153" t="s">
        <v>33</v>
      </c>
      <c r="D37" s="153" t="s">
        <v>39</v>
      </c>
      <c r="E37" s="153" t="s">
        <v>438</v>
      </c>
      <c r="F37" s="153" t="s">
        <v>458</v>
      </c>
      <c r="G37" s="155">
        <v>45008</v>
      </c>
      <c r="H37" s="153" t="s">
        <v>385</v>
      </c>
      <c r="I37" s="247"/>
      <c r="J37" s="153"/>
      <c r="K37" s="153">
        <v>2015</v>
      </c>
      <c r="L37" s="248"/>
      <c r="M37" s="248"/>
      <c r="N37" s="248"/>
      <c r="O37" s="294"/>
      <c r="P37" s="273" t="str">
        <f t="shared" si="0"/>
        <v>Số phiếu 61</v>
      </c>
      <c r="Q37" s="274">
        <v>61</v>
      </c>
    </row>
    <row r="38" spans="1:17" x14ac:dyDescent="0.25">
      <c r="A38" s="270">
        <v>28</v>
      </c>
      <c r="B38" s="153">
        <v>150597</v>
      </c>
      <c r="C38" s="153" t="s">
        <v>33</v>
      </c>
      <c r="D38" s="153" t="s">
        <v>39</v>
      </c>
      <c r="E38" s="153" t="s">
        <v>438</v>
      </c>
      <c r="F38" s="153" t="s">
        <v>458</v>
      </c>
      <c r="G38" s="155">
        <v>45008</v>
      </c>
      <c r="H38" s="153" t="s">
        <v>385</v>
      </c>
      <c r="I38" s="247"/>
      <c r="J38" s="153"/>
      <c r="K38" s="153">
        <v>2015</v>
      </c>
      <c r="L38" s="248"/>
      <c r="M38" s="248"/>
      <c r="N38" s="248"/>
      <c r="O38" s="294"/>
      <c r="P38" s="273" t="str">
        <f t="shared" si="0"/>
        <v>Số phiếu 61</v>
      </c>
      <c r="Q38" s="274">
        <v>61</v>
      </c>
    </row>
    <row r="39" spans="1:17" x14ac:dyDescent="0.25">
      <c r="A39" s="270">
        <v>29</v>
      </c>
      <c r="B39" s="153">
        <v>150396</v>
      </c>
      <c r="C39" s="153" t="s">
        <v>376</v>
      </c>
      <c r="D39" s="153" t="s">
        <v>39</v>
      </c>
      <c r="E39" s="153" t="s">
        <v>253</v>
      </c>
      <c r="F39" s="153" t="s">
        <v>458</v>
      </c>
      <c r="G39" s="155">
        <v>45008</v>
      </c>
      <c r="H39" s="153" t="s">
        <v>547</v>
      </c>
      <c r="I39" s="247"/>
      <c r="J39" s="153"/>
      <c r="K39" s="153">
        <v>2015</v>
      </c>
      <c r="L39" s="248"/>
      <c r="M39" s="248"/>
      <c r="N39" s="248"/>
      <c r="O39" s="294"/>
      <c r="P39" s="273" t="str">
        <f t="shared" si="0"/>
        <v>Số phiếu 46</v>
      </c>
      <c r="Q39" s="274">
        <v>46</v>
      </c>
    </row>
    <row r="40" spans="1:17" x14ac:dyDescent="0.25">
      <c r="A40" s="270">
        <v>30</v>
      </c>
      <c r="B40" s="253">
        <v>150664</v>
      </c>
      <c r="C40" s="253" t="s">
        <v>376</v>
      </c>
      <c r="D40" s="253" t="s">
        <v>39</v>
      </c>
      <c r="E40" s="253" t="s">
        <v>445</v>
      </c>
      <c r="F40" s="253" t="s">
        <v>455</v>
      </c>
      <c r="G40" s="254">
        <v>45015</v>
      </c>
      <c r="H40" s="253" t="s">
        <v>385</v>
      </c>
      <c r="I40" s="247"/>
      <c r="J40" s="253"/>
      <c r="K40" s="253">
        <v>2015</v>
      </c>
      <c r="L40" s="248"/>
      <c r="M40" s="248"/>
      <c r="N40" s="248"/>
      <c r="O40" s="294"/>
      <c r="P40" s="273" t="str">
        <f t="shared" si="0"/>
        <v>Số phiếu 77</v>
      </c>
      <c r="Q40" s="277">
        <v>77</v>
      </c>
    </row>
    <row r="41" spans="1:17" x14ac:dyDescent="0.25">
      <c r="A41" s="270">
        <v>31</v>
      </c>
      <c r="B41" s="253">
        <v>170814</v>
      </c>
      <c r="C41" s="253" t="s">
        <v>61</v>
      </c>
      <c r="D41" s="253" t="s">
        <v>39</v>
      </c>
      <c r="E41" s="253" t="s">
        <v>445</v>
      </c>
      <c r="F41" s="253" t="s">
        <v>484</v>
      </c>
      <c r="G41" s="254">
        <v>45015</v>
      </c>
      <c r="H41" s="253" t="s">
        <v>539</v>
      </c>
      <c r="I41" s="247"/>
      <c r="J41" s="253"/>
      <c r="K41" s="253">
        <v>2017</v>
      </c>
      <c r="L41" s="248"/>
      <c r="M41" s="248"/>
      <c r="N41" s="248"/>
      <c r="O41" s="294"/>
      <c r="P41" s="273" t="str">
        <f t="shared" si="0"/>
        <v>Số phiếu 78</v>
      </c>
      <c r="Q41" s="277">
        <v>78</v>
      </c>
    </row>
    <row r="42" spans="1:17" x14ac:dyDescent="0.25">
      <c r="A42" s="270">
        <v>32</v>
      </c>
      <c r="B42" s="253">
        <v>150585</v>
      </c>
      <c r="C42" s="253" t="s">
        <v>34</v>
      </c>
      <c r="D42" s="253" t="s">
        <v>39</v>
      </c>
      <c r="E42" s="253" t="s">
        <v>445</v>
      </c>
      <c r="F42" s="253" t="s">
        <v>484</v>
      </c>
      <c r="G42" s="254">
        <v>45015</v>
      </c>
      <c r="H42" s="253" t="s">
        <v>539</v>
      </c>
      <c r="I42" s="247"/>
      <c r="J42" s="253"/>
      <c r="K42" s="253">
        <v>2015</v>
      </c>
      <c r="L42" s="248"/>
      <c r="M42" s="248"/>
      <c r="N42" s="248"/>
      <c r="O42" s="294"/>
      <c r="P42" s="273" t="str">
        <f t="shared" si="0"/>
        <v>Số phiếu 79</v>
      </c>
      <c r="Q42" s="277">
        <v>79</v>
      </c>
    </row>
    <row r="43" spans="1:17" x14ac:dyDescent="0.25">
      <c r="A43" s="270">
        <v>33</v>
      </c>
      <c r="B43" s="153">
        <v>150139</v>
      </c>
      <c r="C43" s="153" t="s">
        <v>79</v>
      </c>
      <c r="D43" s="153" t="s">
        <v>39</v>
      </c>
      <c r="E43" s="153" t="s">
        <v>258</v>
      </c>
      <c r="F43" s="153" t="s">
        <v>458</v>
      </c>
      <c r="G43" s="155">
        <v>45015</v>
      </c>
      <c r="H43" s="153" t="s">
        <v>544</v>
      </c>
      <c r="I43" s="247"/>
      <c r="J43" s="153"/>
      <c r="K43" s="153">
        <v>2010</v>
      </c>
      <c r="L43" s="248"/>
      <c r="M43" s="248"/>
      <c r="N43" s="248"/>
      <c r="O43" s="294"/>
      <c r="P43" s="273" t="str">
        <f t="shared" ref="P43:P74" si="1">"Số phiếu " &amp; Q43</f>
        <v>Số phiếu 80</v>
      </c>
      <c r="Q43" s="274">
        <v>80</v>
      </c>
    </row>
    <row r="44" spans="1:17" x14ac:dyDescent="0.25">
      <c r="A44" s="270">
        <v>34</v>
      </c>
      <c r="B44" s="153">
        <v>150191</v>
      </c>
      <c r="C44" s="153" t="s">
        <v>79</v>
      </c>
      <c r="D44" s="153" t="s">
        <v>39</v>
      </c>
      <c r="E44" s="153" t="s">
        <v>258</v>
      </c>
      <c r="F44" s="153" t="s">
        <v>458</v>
      </c>
      <c r="G44" s="155">
        <v>45015</v>
      </c>
      <c r="H44" s="153" t="s">
        <v>545</v>
      </c>
      <c r="I44" s="247"/>
      <c r="J44" s="153"/>
      <c r="K44" s="153">
        <v>2014</v>
      </c>
      <c r="L44" s="248"/>
      <c r="M44" s="248"/>
      <c r="N44" s="248"/>
      <c r="O44" s="294"/>
      <c r="P44" s="273" t="str">
        <f t="shared" si="1"/>
        <v>Số phiếu 80</v>
      </c>
      <c r="Q44" s="274">
        <v>80</v>
      </c>
    </row>
    <row r="45" spans="1:17" x14ac:dyDescent="0.25">
      <c r="A45" s="270">
        <v>35</v>
      </c>
      <c r="B45" s="153">
        <v>150082</v>
      </c>
      <c r="C45" s="153" t="s">
        <v>376</v>
      </c>
      <c r="D45" s="153" t="s">
        <v>39</v>
      </c>
      <c r="E45" s="153" t="s">
        <v>259</v>
      </c>
      <c r="F45" s="153" t="s">
        <v>458</v>
      </c>
      <c r="G45" s="155">
        <v>45022</v>
      </c>
      <c r="H45" s="153" t="s">
        <v>56</v>
      </c>
      <c r="I45" s="247"/>
      <c r="J45" s="153"/>
      <c r="K45" s="153">
        <v>2015</v>
      </c>
      <c r="L45" s="248"/>
      <c r="M45" s="248"/>
      <c r="N45" s="248"/>
      <c r="O45" s="294"/>
      <c r="P45" s="273" t="str">
        <f t="shared" si="1"/>
        <v>Số phiếu 84</v>
      </c>
      <c r="Q45" s="274">
        <v>84</v>
      </c>
    </row>
    <row r="46" spans="1:17" x14ac:dyDescent="0.25">
      <c r="A46" s="270">
        <v>36</v>
      </c>
      <c r="B46" s="153">
        <v>160310</v>
      </c>
      <c r="C46" s="153" t="s">
        <v>34</v>
      </c>
      <c r="D46" s="153" t="s">
        <v>39</v>
      </c>
      <c r="E46" s="153" t="s">
        <v>259</v>
      </c>
      <c r="F46" s="153" t="s">
        <v>458</v>
      </c>
      <c r="G46" s="155">
        <v>45022</v>
      </c>
      <c r="H46" s="153" t="s">
        <v>548</v>
      </c>
      <c r="I46" s="247"/>
      <c r="J46" s="153"/>
      <c r="K46" s="153">
        <v>2016</v>
      </c>
      <c r="L46" s="248"/>
      <c r="M46" s="248"/>
      <c r="N46" s="248"/>
      <c r="O46" s="294"/>
      <c r="P46" s="273" t="str">
        <f t="shared" si="1"/>
        <v>Số phiếu 84</v>
      </c>
      <c r="Q46" s="274">
        <v>84</v>
      </c>
    </row>
    <row r="47" spans="1:17" x14ac:dyDescent="0.25">
      <c r="A47" s="270">
        <v>37</v>
      </c>
      <c r="B47" s="153">
        <v>190583</v>
      </c>
      <c r="C47" s="153" t="s">
        <v>34</v>
      </c>
      <c r="D47" s="153" t="s">
        <v>39</v>
      </c>
      <c r="E47" s="153" t="s">
        <v>259</v>
      </c>
      <c r="F47" s="153" t="s">
        <v>474</v>
      </c>
      <c r="G47" s="155">
        <v>45022</v>
      </c>
      <c r="H47" s="153" t="s">
        <v>539</v>
      </c>
      <c r="I47" s="247"/>
      <c r="J47" s="153"/>
      <c r="K47" s="153">
        <v>2019</v>
      </c>
      <c r="L47" s="248"/>
      <c r="M47" s="248"/>
      <c r="N47" s="248"/>
      <c r="O47" s="294"/>
      <c r="P47" s="273" t="str">
        <f t="shared" si="1"/>
        <v>Số phiếu 84</v>
      </c>
      <c r="Q47" s="274">
        <v>84</v>
      </c>
    </row>
    <row r="48" spans="1:17" x14ac:dyDescent="0.25">
      <c r="A48" s="270">
        <v>38</v>
      </c>
      <c r="B48" s="153">
        <v>200062</v>
      </c>
      <c r="C48" s="153" t="s">
        <v>34</v>
      </c>
      <c r="D48" s="153" t="s">
        <v>39</v>
      </c>
      <c r="E48" s="153" t="s">
        <v>259</v>
      </c>
      <c r="F48" s="153" t="s">
        <v>475</v>
      </c>
      <c r="G48" s="155">
        <v>45022</v>
      </c>
      <c r="H48" s="153" t="s">
        <v>539</v>
      </c>
      <c r="I48" s="247"/>
      <c r="J48" s="153"/>
      <c r="K48" s="153">
        <v>2020</v>
      </c>
      <c r="L48" s="248"/>
      <c r="M48" s="248"/>
      <c r="N48" s="248"/>
      <c r="O48" s="294"/>
      <c r="P48" s="273" t="str">
        <f t="shared" si="1"/>
        <v>Số phiếu 84</v>
      </c>
      <c r="Q48" s="274">
        <v>84</v>
      </c>
    </row>
    <row r="49" spans="1:17" x14ac:dyDescent="0.25">
      <c r="A49" s="270">
        <v>39</v>
      </c>
      <c r="B49" s="153">
        <v>150436</v>
      </c>
      <c r="C49" s="153" t="s">
        <v>33</v>
      </c>
      <c r="D49" s="153" t="s">
        <v>39</v>
      </c>
      <c r="E49" s="153" t="s">
        <v>74</v>
      </c>
      <c r="F49" s="153" t="s">
        <v>480</v>
      </c>
      <c r="G49" s="155">
        <v>45027</v>
      </c>
      <c r="H49" s="153" t="s">
        <v>126</v>
      </c>
      <c r="I49" s="247"/>
      <c r="J49" s="153"/>
      <c r="K49" s="153">
        <v>2009</v>
      </c>
      <c r="L49" s="248"/>
      <c r="M49" s="248"/>
      <c r="N49" s="248"/>
      <c r="O49" s="294"/>
      <c r="P49" s="273" t="str">
        <f t="shared" si="1"/>
        <v>Số phiếu 89</v>
      </c>
      <c r="Q49" s="274">
        <v>89</v>
      </c>
    </row>
    <row r="50" spans="1:17" x14ac:dyDescent="0.25">
      <c r="A50" s="270">
        <v>40</v>
      </c>
      <c r="B50" s="253">
        <v>170433</v>
      </c>
      <c r="C50" s="253" t="s">
        <v>34</v>
      </c>
      <c r="D50" s="253" t="s">
        <v>39</v>
      </c>
      <c r="E50" s="253" t="s">
        <v>446</v>
      </c>
      <c r="F50" s="253" t="s">
        <v>479</v>
      </c>
      <c r="G50" s="254">
        <v>45027</v>
      </c>
      <c r="H50" s="253" t="s">
        <v>539</v>
      </c>
      <c r="I50" s="247"/>
      <c r="J50" s="253"/>
      <c r="K50" s="253">
        <v>2017</v>
      </c>
      <c r="L50" s="248"/>
      <c r="M50" s="248"/>
      <c r="N50" s="248"/>
      <c r="O50" s="294"/>
      <c r="P50" s="273" t="str">
        <f t="shared" si="1"/>
        <v>Số phiếu 91</v>
      </c>
      <c r="Q50" s="277">
        <v>91</v>
      </c>
    </row>
    <row r="51" spans="1:17" x14ac:dyDescent="0.25">
      <c r="A51" s="270">
        <v>41</v>
      </c>
      <c r="B51" s="153">
        <v>170593</v>
      </c>
      <c r="C51" s="153" t="s">
        <v>34</v>
      </c>
      <c r="D51" s="153" t="s">
        <v>39</v>
      </c>
      <c r="E51" s="153" t="s">
        <v>441</v>
      </c>
      <c r="F51" s="153" t="s">
        <v>478</v>
      </c>
      <c r="G51" s="155">
        <v>45028</v>
      </c>
      <c r="H51" s="153" t="s">
        <v>539</v>
      </c>
      <c r="I51" s="247"/>
      <c r="J51" s="153"/>
      <c r="K51" s="153">
        <v>2017</v>
      </c>
      <c r="L51" s="248"/>
      <c r="M51" s="248"/>
      <c r="N51" s="248"/>
      <c r="O51" s="294"/>
      <c r="P51" s="273" t="str">
        <f t="shared" si="1"/>
        <v>Số phiếu 97</v>
      </c>
      <c r="Q51" s="274">
        <v>97</v>
      </c>
    </row>
    <row r="52" spans="1:17" x14ac:dyDescent="0.25">
      <c r="A52" s="270">
        <v>42</v>
      </c>
      <c r="B52" s="153">
        <v>170594</v>
      </c>
      <c r="C52" s="153" t="s">
        <v>34</v>
      </c>
      <c r="D52" s="153" t="s">
        <v>39</v>
      </c>
      <c r="E52" s="153" t="s">
        <v>441</v>
      </c>
      <c r="F52" s="153" t="s">
        <v>479</v>
      </c>
      <c r="G52" s="155">
        <v>45028</v>
      </c>
      <c r="H52" s="153" t="s">
        <v>539</v>
      </c>
      <c r="I52" s="247"/>
      <c r="J52" s="153"/>
      <c r="K52" s="153">
        <v>2017</v>
      </c>
      <c r="L52" s="248"/>
      <c r="M52" s="248"/>
      <c r="N52" s="248"/>
      <c r="O52" s="294"/>
      <c r="P52" s="273" t="str">
        <f t="shared" si="1"/>
        <v>Số phiếu 97</v>
      </c>
      <c r="Q52" s="274">
        <v>97</v>
      </c>
    </row>
    <row r="53" spans="1:17" x14ac:dyDescent="0.25">
      <c r="A53" s="270">
        <v>43</v>
      </c>
      <c r="B53" s="153">
        <v>150121</v>
      </c>
      <c r="C53" s="153" t="s">
        <v>34</v>
      </c>
      <c r="D53" s="153" t="s">
        <v>39</v>
      </c>
      <c r="E53" s="153" t="s">
        <v>65</v>
      </c>
      <c r="F53" s="153" t="s">
        <v>477</v>
      </c>
      <c r="G53" s="155">
        <v>45028</v>
      </c>
      <c r="H53" s="153" t="s">
        <v>549</v>
      </c>
      <c r="I53" s="247"/>
      <c r="J53" s="153"/>
      <c r="K53" s="153">
        <v>2009</v>
      </c>
      <c r="L53" s="248"/>
      <c r="M53" s="248"/>
      <c r="N53" s="248"/>
      <c r="O53" s="294"/>
      <c r="P53" s="273" t="str">
        <f t="shared" si="1"/>
        <v>Số phiếu 92</v>
      </c>
      <c r="Q53" s="274">
        <v>92</v>
      </c>
    </row>
    <row r="54" spans="1:17" x14ac:dyDescent="0.25">
      <c r="A54" s="270">
        <v>44</v>
      </c>
      <c r="B54" s="253">
        <v>150301</v>
      </c>
      <c r="C54" s="253" t="s">
        <v>33</v>
      </c>
      <c r="D54" s="253" t="s">
        <v>39</v>
      </c>
      <c r="E54" s="253" t="s">
        <v>447</v>
      </c>
      <c r="F54" s="253" t="s">
        <v>458</v>
      </c>
      <c r="G54" s="254">
        <v>45029</v>
      </c>
      <c r="H54" s="253" t="s">
        <v>552</v>
      </c>
      <c r="I54" s="247"/>
      <c r="J54" s="253"/>
      <c r="K54" s="253">
        <v>2012</v>
      </c>
      <c r="L54" s="248"/>
      <c r="M54" s="248"/>
      <c r="N54" s="248"/>
      <c r="O54" s="294"/>
      <c r="P54" s="273" t="str">
        <f t="shared" si="1"/>
        <v>Số phiếu 99</v>
      </c>
      <c r="Q54" s="277">
        <v>99</v>
      </c>
    </row>
    <row r="55" spans="1:17" x14ac:dyDescent="0.25">
      <c r="A55" s="270">
        <v>45</v>
      </c>
      <c r="B55" s="253">
        <v>150769</v>
      </c>
      <c r="C55" s="253" t="s">
        <v>33</v>
      </c>
      <c r="D55" s="253" t="s">
        <v>39</v>
      </c>
      <c r="E55" s="253" t="s">
        <v>447</v>
      </c>
      <c r="F55" s="253" t="s">
        <v>458</v>
      </c>
      <c r="G55" s="254">
        <v>45029</v>
      </c>
      <c r="H55" s="253" t="s">
        <v>385</v>
      </c>
      <c r="I55" s="247"/>
      <c r="J55" s="253"/>
      <c r="K55" s="253">
        <v>2015</v>
      </c>
      <c r="L55" s="248"/>
      <c r="M55" s="248"/>
      <c r="N55" s="248"/>
      <c r="O55" s="294"/>
      <c r="P55" s="273" t="str">
        <f t="shared" si="1"/>
        <v>Số phiếu 99</v>
      </c>
      <c r="Q55" s="277">
        <v>99</v>
      </c>
    </row>
    <row r="56" spans="1:17" x14ac:dyDescent="0.25">
      <c r="A56" s="270">
        <v>46</v>
      </c>
      <c r="B56" s="253">
        <v>150778</v>
      </c>
      <c r="C56" s="253" t="s">
        <v>33</v>
      </c>
      <c r="D56" s="253" t="s">
        <v>39</v>
      </c>
      <c r="E56" s="253" t="s">
        <v>447</v>
      </c>
      <c r="F56" s="253" t="s">
        <v>485</v>
      </c>
      <c r="G56" s="254">
        <v>45029</v>
      </c>
      <c r="H56" s="253" t="s">
        <v>385</v>
      </c>
      <c r="I56" s="247"/>
      <c r="J56" s="253"/>
      <c r="K56" s="253">
        <v>2015</v>
      </c>
      <c r="L56" s="248"/>
      <c r="M56" s="248"/>
      <c r="N56" s="248"/>
      <c r="O56" s="294"/>
      <c r="P56" s="273" t="str">
        <f t="shared" si="1"/>
        <v>Số phiếu 99</v>
      </c>
      <c r="Q56" s="277">
        <v>99</v>
      </c>
    </row>
    <row r="57" spans="1:17" x14ac:dyDescent="0.25">
      <c r="A57" s="270">
        <v>47</v>
      </c>
      <c r="B57" s="253">
        <v>150784</v>
      </c>
      <c r="C57" s="253" t="s">
        <v>33</v>
      </c>
      <c r="D57" s="253" t="s">
        <v>39</v>
      </c>
      <c r="E57" s="253" t="s">
        <v>447</v>
      </c>
      <c r="F57" s="253" t="s">
        <v>458</v>
      </c>
      <c r="G57" s="254">
        <v>45029</v>
      </c>
      <c r="H57" s="253" t="s">
        <v>385</v>
      </c>
      <c r="I57" s="247"/>
      <c r="J57" s="253"/>
      <c r="K57" s="253">
        <v>2015</v>
      </c>
      <c r="L57" s="248"/>
      <c r="M57" s="248"/>
      <c r="N57" s="248"/>
      <c r="O57" s="294"/>
      <c r="P57" s="273" t="str">
        <f t="shared" si="1"/>
        <v>Số phiếu 99</v>
      </c>
      <c r="Q57" s="277">
        <v>99</v>
      </c>
    </row>
    <row r="58" spans="1:17" x14ac:dyDescent="0.25">
      <c r="A58" s="270">
        <v>48</v>
      </c>
      <c r="B58" s="253">
        <v>170733</v>
      </c>
      <c r="C58" s="253" t="s">
        <v>431</v>
      </c>
      <c r="D58" s="253" t="s">
        <v>39</v>
      </c>
      <c r="E58" s="253" t="s">
        <v>447</v>
      </c>
      <c r="F58" s="253" t="s">
        <v>486</v>
      </c>
      <c r="G58" s="254">
        <v>45029</v>
      </c>
      <c r="H58" s="253" t="s">
        <v>553</v>
      </c>
      <c r="I58" s="247"/>
      <c r="J58" s="253"/>
      <c r="K58" s="253">
        <v>2014</v>
      </c>
      <c r="L58" s="248"/>
      <c r="M58" s="248"/>
      <c r="N58" s="248"/>
      <c r="O58" s="294"/>
      <c r="P58" s="273" t="str">
        <f t="shared" si="1"/>
        <v>Số phiếu 99</v>
      </c>
      <c r="Q58" s="277">
        <v>99</v>
      </c>
    </row>
    <row r="59" spans="1:17" x14ac:dyDescent="0.25">
      <c r="A59" s="270">
        <v>49</v>
      </c>
      <c r="B59" s="253">
        <v>160168</v>
      </c>
      <c r="C59" s="253" t="s">
        <v>34</v>
      </c>
      <c r="D59" s="253" t="s">
        <v>39</v>
      </c>
      <c r="E59" s="253" t="s">
        <v>260</v>
      </c>
      <c r="F59" s="253" t="s">
        <v>461</v>
      </c>
      <c r="G59" s="254">
        <v>45035</v>
      </c>
      <c r="H59" s="253" t="s">
        <v>539</v>
      </c>
      <c r="I59" s="247"/>
      <c r="J59" s="253"/>
      <c r="K59" s="253">
        <v>2014</v>
      </c>
      <c r="L59" s="248"/>
      <c r="M59" s="248"/>
      <c r="N59" s="248"/>
      <c r="O59" s="294"/>
      <c r="P59" s="273" t="str">
        <f t="shared" si="1"/>
        <v>Số phiếu 102</v>
      </c>
      <c r="Q59" s="277">
        <v>102</v>
      </c>
    </row>
    <row r="60" spans="1:17" x14ac:dyDescent="0.25">
      <c r="A60" s="270">
        <v>50</v>
      </c>
      <c r="B60" s="253">
        <v>190552</v>
      </c>
      <c r="C60" s="253" t="s">
        <v>33</v>
      </c>
      <c r="D60" s="253" t="s">
        <v>39</v>
      </c>
      <c r="E60" s="253" t="s">
        <v>36</v>
      </c>
      <c r="F60" s="253" t="s">
        <v>458</v>
      </c>
      <c r="G60" s="254">
        <v>45040</v>
      </c>
      <c r="H60" s="253" t="s">
        <v>554</v>
      </c>
      <c r="I60" s="247"/>
      <c r="J60" s="253"/>
      <c r="K60" s="253">
        <v>2009</v>
      </c>
      <c r="L60" s="248"/>
      <c r="M60" s="248"/>
      <c r="N60" s="248"/>
      <c r="O60" s="294"/>
      <c r="P60" s="273" t="str">
        <f t="shared" si="1"/>
        <v>Số phiếu 107</v>
      </c>
      <c r="Q60" s="277">
        <v>107</v>
      </c>
    </row>
    <row r="61" spans="1:17" x14ac:dyDescent="0.25">
      <c r="A61" s="270">
        <v>51</v>
      </c>
      <c r="B61" s="153">
        <v>150670</v>
      </c>
      <c r="C61" s="153" t="s">
        <v>33</v>
      </c>
      <c r="D61" s="153" t="s">
        <v>39</v>
      </c>
      <c r="E61" s="153" t="s">
        <v>445</v>
      </c>
      <c r="F61" s="153" t="s">
        <v>487</v>
      </c>
      <c r="G61" s="155">
        <v>45064</v>
      </c>
      <c r="H61" s="153" t="s">
        <v>385</v>
      </c>
      <c r="I61" s="247"/>
      <c r="J61" s="153"/>
      <c r="K61" s="153">
        <v>2015</v>
      </c>
      <c r="L61" s="248"/>
      <c r="M61" s="248"/>
      <c r="N61" s="248"/>
      <c r="O61" s="294"/>
      <c r="P61" s="273" t="str">
        <f t="shared" si="1"/>
        <v>Số phiếu 115</v>
      </c>
      <c r="Q61" s="274">
        <v>115</v>
      </c>
    </row>
    <row r="62" spans="1:17" x14ac:dyDescent="0.25">
      <c r="A62" s="270">
        <v>52</v>
      </c>
      <c r="B62" s="153">
        <v>180401</v>
      </c>
      <c r="C62" s="153" t="s">
        <v>432</v>
      </c>
      <c r="D62" s="153" t="s">
        <v>39</v>
      </c>
      <c r="E62" s="153" t="s">
        <v>445</v>
      </c>
      <c r="F62" s="153" t="s">
        <v>488</v>
      </c>
      <c r="G62" s="155">
        <v>45064</v>
      </c>
      <c r="H62" s="153" t="s">
        <v>555</v>
      </c>
      <c r="I62" s="247"/>
      <c r="J62" s="153"/>
      <c r="K62" s="153">
        <v>2018</v>
      </c>
      <c r="L62" s="248"/>
      <c r="M62" s="248"/>
      <c r="N62" s="248"/>
      <c r="O62" s="294"/>
      <c r="P62" s="273" t="str">
        <f t="shared" si="1"/>
        <v>Số phiếu 115</v>
      </c>
      <c r="Q62" s="274">
        <v>115</v>
      </c>
    </row>
    <row r="63" spans="1:17" x14ac:dyDescent="0.25">
      <c r="A63" s="270">
        <v>53</v>
      </c>
      <c r="B63" s="153">
        <v>150724</v>
      </c>
      <c r="C63" s="153" t="s">
        <v>34</v>
      </c>
      <c r="D63" s="153" t="s">
        <v>39</v>
      </c>
      <c r="E63" s="153" t="s">
        <v>445</v>
      </c>
      <c r="F63" s="259" t="s">
        <v>484</v>
      </c>
      <c r="G63" s="155">
        <v>45064</v>
      </c>
      <c r="H63" s="153" t="s">
        <v>539</v>
      </c>
      <c r="I63" s="247"/>
      <c r="J63" s="153"/>
      <c r="K63" s="153">
        <v>2015</v>
      </c>
      <c r="L63" s="248"/>
      <c r="M63" s="248"/>
      <c r="N63" s="248"/>
      <c r="O63" s="294"/>
      <c r="P63" s="273" t="str">
        <f t="shared" si="1"/>
        <v>Số phiếu 115</v>
      </c>
      <c r="Q63" s="274">
        <v>115</v>
      </c>
    </row>
    <row r="64" spans="1:17" x14ac:dyDescent="0.25">
      <c r="A64" s="270">
        <v>54</v>
      </c>
      <c r="B64" s="153">
        <v>150439</v>
      </c>
      <c r="C64" s="153" t="s">
        <v>33</v>
      </c>
      <c r="D64" s="153" t="s">
        <v>39</v>
      </c>
      <c r="E64" s="153" t="s">
        <v>448</v>
      </c>
      <c r="F64" s="259" t="s">
        <v>510</v>
      </c>
      <c r="G64" s="155">
        <v>45090</v>
      </c>
      <c r="H64" s="153" t="s">
        <v>38</v>
      </c>
      <c r="I64" s="247"/>
      <c r="J64" s="153"/>
      <c r="K64" s="153">
        <v>2012</v>
      </c>
      <c r="L64" s="248"/>
      <c r="M64" s="248"/>
      <c r="N64" s="248"/>
      <c r="O64" s="294"/>
      <c r="P64" s="273" t="str">
        <f t="shared" si="1"/>
        <v>Số phiếu 126</v>
      </c>
      <c r="Q64" s="274">
        <v>126</v>
      </c>
    </row>
    <row r="65" spans="1:17" x14ac:dyDescent="0.25">
      <c r="A65" s="270">
        <v>55</v>
      </c>
      <c r="B65" s="153">
        <v>200089</v>
      </c>
      <c r="C65" s="153" t="s">
        <v>61</v>
      </c>
      <c r="D65" s="153" t="s">
        <v>39</v>
      </c>
      <c r="E65" s="153" t="s">
        <v>437</v>
      </c>
      <c r="F65" s="153" t="s">
        <v>494</v>
      </c>
      <c r="G65" s="155">
        <v>45090</v>
      </c>
      <c r="H65" s="153" t="s">
        <v>539</v>
      </c>
      <c r="I65" s="247"/>
      <c r="J65" s="153"/>
      <c r="K65" s="153">
        <v>2020</v>
      </c>
      <c r="L65" s="248"/>
      <c r="M65" s="248"/>
      <c r="N65" s="248"/>
      <c r="O65" s="294"/>
      <c r="P65" s="273" t="str">
        <f t="shared" si="1"/>
        <v>Số phiếu 127</v>
      </c>
      <c r="Q65" s="274">
        <v>127</v>
      </c>
    </row>
    <row r="66" spans="1:17" x14ac:dyDescent="0.25">
      <c r="A66" s="270">
        <v>56</v>
      </c>
      <c r="B66" s="153">
        <v>200090</v>
      </c>
      <c r="C66" s="153" t="s">
        <v>34</v>
      </c>
      <c r="D66" s="153" t="s">
        <v>39</v>
      </c>
      <c r="E66" s="153" t="s">
        <v>437</v>
      </c>
      <c r="F66" s="153" t="s">
        <v>494</v>
      </c>
      <c r="G66" s="155">
        <v>45090</v>
      </c>
      <c r="H66" s="153" t="s">
        <v>539</v>
      </c>
      <c r="I66" s="247"/>
      <c r="J66" s="153"/>
      <c r="K66" s="153">
        <v>2020</v>
      </c>
      <c r="L66" s="248"/>
      <c r="M66" s="248"/>
      <c r="N66" s="248"/>
      <c r="O66" s="294"/>
      <c r="P66" s="273" t="str">
        <f t="shared" si="1"/>
        <v>Số phiếu 127</v>
      </c>
      <c r="Q66" s="274">
        <v>127</v>
      </c>
    </row>
    <row r="67" spans="1:17" x14ac:dyDescent="0.25">
      <c r="A67" s="270">
        <v>57</v>
      </c>
      <c r="B67" s="153">
        <v>150496</v>
      </c>
      <c r="C67" s="153" t="s">
        <v>33</v>
      </c>
      <c r="D67" s="153" t="s">
        <v>39</v>
      </c>
      <c r="E67" s="153" t="s">
        <v>255</v>
      </c>
      <c r="F67" s="153" t="s">
        <v>458</v>
      </c>
      <c r="G67" s="155">
        <v>45104</v>
      </c>
      <c r="H67" s="153" t="s">
        <v>385</v>
      </c>
      <c r="I67" s="247"/>
      <c r="J67" s="153"/>
      <c r="K67" s="153">
        <v>2014</v>
      </c>
      <c r="L67" s="248"/>
      <c r="M67" s="248"/>
      <c r="N67" s="248"/>
      <c r="O67" s="294"/>
      <c r="P67" s="273" t="str">
        <f t="shared" si="1"/>
        <v>Số phiếu 133</v>
      </c>
      <c r="Q67" s="274">
        <v>133</v>
      </c>
    </row>
    <row r="68" spans="1:17" x14ac:dyDescent="0.25">
      <c r="A68" s="270">
        <v>58</v>
      </c>
      <c r="B68" s="153">
        <v>150937</v>
      </c>
      <c r="C68" s="153" t="s">
        <v>33</v>
      </c>
      <c r="D68" s="153" t="s">
        <v>39</v>
      </c>
      <c r="E68" s="153" t="s">
        <v>255</v>
      </c>
      <c r="F68" s="153" t="s">
        <v>458</v>
      </c>
      <c r="G68" s="155">
        <v>45104</v>
      </c>
      <c r="H68" s="259" t="s">
        <v>552</v>
      </c>
      <c r="I68" s="247"/>
      <c r="J68" s="153"/>
      <c r="K68" s="153"/>
      <c r="L68" s="248"/>
      <c r="M68" s="248"/>
      <c r="N68" s="248"/>
      <c r="O68" s="294"/>
      <c r="P68" s="273" t="str">
        <f t="shared" si="1"/>
        <v>Số phiếu 133</v>
      </c>
      <c r="Q68" s="274">
        <v>133</v>
      </c>
    </row>
    <row r="69" spans="1:17" x14ac:dyDescent="0.25">
      <c r="A69" s="270">
        <v>59</v>
      </c>
      <c r="B69" s="153">
        <v>180720</v>
      </c>
      <c r="C69" s="153" t="s">
        <v>33</v>
      </c>
      <c r="D69" s="153" t="s">
        <v>39</v>
      </c>
      <c r="E69" s="153" t="s">
        <v>74</v>
      </c>
      <c r="F69" s="153" t="s">
        <v>458</v>
      </c>
      <c r="G69" s="155">
        <v>45112</v>
      </c>
      <c r="H69" s="153" t="s">
        <v>56</v>
      </c>
      <c r="I69" s="247"/>
      <c r="J69" s="153"/>
      <c r="K69" s="153">
        <v>2018</v>
      </c>
      <c r="L69" s="248"/>
      <c r="M69" s="248"/>
      <c r="N69" s="248"/>
      <c r="O69" s="294"/>
      <c r="P69" s="273" t="str">
        <f t="shared" si="1"/>
        <v>Số phiếu 137</v>
      </c>
      <c r="Q69" s="274">
        <v>137</v>
      </c>
    </row>
    <row r="70" spans="1:17" x14ac:dyDescent="0.25">
      <c r="A70" s="270">
        <v>60</v>
      </c>
      <c r="B70" s="261">
        <v>150124</v>
      </c>
      <c r="C70" s="261" t="s">
        <v>33</v>
      </c>
      <c r="D70" s="261" t="s">
        <v>39</v>
      </c>
      <c r="E70" s="261" t="s">
        <v>65</v>
      </c>
      <c r="F70" s="261" t="s">
        <v>458</v>
      </c>
      <c r="G70" s="262">
        <v>45138</v>
      </c>
      <c r="H70" s="261" t="s">
        <v>515</v>
      </c>
      <c r="I70" s="247"/>
      <c r="J70" s="261"/>
      <c r="K70" s="261">
        <v>2010</v>
      </c>
      <c r="L70" s="248"/>
      <c r="M70" s="248"/>
      <c r="N70" s="248"/>
      <c r="O70" s="294"/>
      <c r="P70" s="273" t="str">
        <f t="shared" si="1"/>
        <v>Số phiếu 142</v>
      </c>
      <c r="Q70" s="275">
        <v>142</v>
      </c>
    </row>
    <row r="71" spans="1:17" x14ac:dyDescent="0.25">
      <c r="A71" s="270">
        <v>61</v>
      </c>
      <c r="B71" s="153">
        <v>190204</v>
      </c>
      <c r="C71" s="153" t="s">
        <v>61</v>
      </c>
      <c r="D71" s="153" t="s">
        <v>39</v>
      </c>
      <c r="E71" s="153" t="s">
        <v>255</v>
      </c>
      <c r="F71" s="153" t="s">
        <v>495</v>
      </c>
      <c r="G71" s="155">
        <v>45146</v>
      </c>
      <c r="H71" s="153" t="s">
        <v>518</v>
      </c>
      <c r="I71" s="247"/>
      <c r="J71" s="153"/>
      <c r="K71" s="153">
        <v>2019</v>
      </c>
      <c r="L71" s="248"/>
      <c r="M71" s="248"/>
      <c r="N71" s="248"/>
      <c r="O71" s="294"/>
      <c r="P71" s="273" t="str">
        <f t="shared" si="1"/>
        <v>Số phiếu 144</v>
      </c>
      <c r="Q71" s="274">
        <v>144</v>
      </c>
    </row>
    <row r="72" spans="1:17" x14ac:dyDescent="0.25">
      <c r="A72" s="270">
        <v>62</v>
      </c>
      <c r="B72" s="153">
        <v>170071</v>
      </c>
      <c r="C72" s="153" t="s">
        <v>61</v>
      </c>
      <c r="D72" s="153" t="s">
        <v>39</v>
      </c>
      <c r="E72" s="153" t="s">
        <v>59</v>
      </c>
      <c r="F72" s="153" t="s">
        <v>496</v>
      </c>
      <c r="G72" s="155">
        <v>45146</v>
      </c>
      <c r="H72" s="153" t="s">
        <v>539</v>
      </c>
      <c r="I72" s="247"/>
      <c r="J72" s="153"/>
      <c r="K72" s="153">
        <v>2017</v>
      </c>
      <c r="L72" s="248"/>
      <c r="M72" s="248"/>
      <c r="N72" s="248"/>
      <c r="O72" s="294"/>
      <c r="P72" s="273" t="str">
        <f t="shared" si="1"/>
        <v>Số phiếu 145</v>
      </c>
      <c r="Q72" s="274">
        <v>145</v>
      </c>
    </row>
    <row r="73" spans="1:17" x14ac:dyDescent="0.25">
      <c r="A73" s="270">
        <v>63</v>
      </c>
      <c r="B73" s="153">
        <v>180640</v>
      </c>
      <c r="C73" s="153" t="s">
        <v>34</v>
      </c>
      <c r="D73" s="153" t="s">
        <v>39</v>
      </c>
      <c r="E73" s="153" t="s">
        <v>436</v>
      </c>
      <c r="F73" s="259" t="s">
        <v>480</v>
      </c>
      <c r="G73" s="155">
        <v>45153</v>
      </c>
      <c r="H73" s="153" t="s">
        <v>539</v>
      </c>
      <c r="I73" s="247"/>
      <c r="J73" s="153"/>
      <c r="K73" s="153">
        <v>2018</v>
      </c>
      <c r="L73" s="248"/>
      <c r="M73" s="248"/>
      <c r="N73" s="248"/>
      <c r="O73" s="294"/>
      <c r="P73" s="273" t="str">
        <f t="shared" si="1"/>
        <v>Số phiếu 146</v>
      </c>
      <c r="Q73" s="274">
        <v>146</v>
      </c>
    </row>
    <row r="74" spans="1:17" x14ac:dyDescent="0.25">
      <c r="A74" s="270">
        <v>64</v>
      </c>
      <c r="B74" s="261">
        <v>150064</v>
      </c>
      <c r="C74" s="261" t="s">
        <v>33</v>
      </c>
      <c r="D74" s="261" t="s">
        <v>39</v>
      </c>
      <c r="E74" s="261" t="s">
        <v>442</v>
      </c>
      <c r="F74" s="261" t="s">
        <v>458</v>
      </c>
      <c r="G74" s="262">
        <v>45180</v>
      </c>
      <c r="H74" s="261" t="s">
        <v>385</v>
      </c>
      <c r="I74" s="247"/>
      <c r="J74" s="261"/>
      <c r="K74" s="261"/>
      <c r="L74" s="248"/>
      <c r="M74" s="248"/>
      <c r="N74" s="248"/>
      <c r="O74" s="294"/>
      <c r="P74" s="273" t="str">
        <f t="shared" si="1"/>
        <v>Số phiếu 119</v>
      </c>
      <c r="Q74" s="275">
        <v>119</v>
      </c>
    </row>
    <row r="75" spans="1:17" x14ac:dyDescent="0.25">
      <c r="A75" s="270">
        <v>65</v>
      </c>
      <c r="B75" s="153">
        <v>150280</v>
      </c>
      <c r="C75" s="153" t="s">
        <v>33</v>
      </c>
      <c r="D75" s="153" t="s">
        <v>39</v>
      </c>
      <c r="E75" s="153" t="s">
        <v>442</v>
      </c>
      <c r="F75" s="153" t="s">
        <v>458</v>
      </c>
      <c r="G75" s="155">
        <v>45180</v>
      </c>
      <c r="H75" s="153" t="s">
        <v>515</v>
      </c>
      <c r="I75" s="247"/>
      <c r="J75" s="153"/>
      <c r="K75" s="153"/>
      <c r="L75" s="248"/>
      <c r="M75" s="248"/>
      <c r="N75" s="248"/>
      <c r="O75" s="294"/>
      <c r="P75" s="273" t="str">
        <f t="shared" ref="P75:P98" si="2">"Số phiếu " &amp; Q75</f>
        <v>Số phiếu 149</v>
      </c>
      <c r="Q75" s="274">
        <v>149</v>
      </c>
    </row>
    <row r="76" spans="1:17" x14ac:dyDescent="0.25">
      <c r="A76" s="270">
        <v>66</v>
      </c>
      <c r="B76" s="153">
        <v>190284</v>
      </c>
      <c r="C76" s="153" t="s">
        <v>34</v>
      </c>
      <c r="D76" s="153" t="s">
        <v>39</v>
      </c>
      <c r="E76" s="153" t="s">
        <v>255</v>
      </c>
      <c r="F76" s="153" t="s">
        <v>497</v>
      </c>
      <c r="G76" s="155">
        <v>45181</v>
      </c>
      <c r="H76" s="153" t="s">
        <v>539</v>
      </c>
      <c r="I76" s="247"/>
      <c r="J76" s="153"/>
      <c r="K76" s="153">
        <v>2019</v>
      </c>
      <c r="L76" s="248"/>
      <c r="M76" s="248"/>
      <c r="N76" s="248"/>
      <c r="O76" s="294"/>
      <c r="P76" s="273" t="str">
        <f t="shared" si="2"/>
        <v>Số phiếu 151</v>
      </c>
      <c r="Q76" s="274">
        <v>151</v>
      </c>
    </row>
    <row r="77" spans="1:17" x14ac:dyDescent="0.25">
      <c r="A77" s="270">
        <v>67</v>
      </c>
      <c r="B77" s="153">
        <v>150458</v>
      </c>
      <c r="C77" s="153" t="s">
        <v>33</v>
      </c>
      <c r="D77" s="153" t="s">
        <v>39</v>
      </c>
      <c r="E77" s="153" t="s">
        <v>438</v>
      </c>
      <c r="F77" s="153" t="s">
        <v>458</v>
      </c>
      <c r="G77" s="155">
        <v>45182</v>
      </c>
      <c r="H77" s="153" t="s">
        <v>38</v>
      </c>
      <c r="I77" s="247"/>
      <c r="J77" s="153"/>
      <c r="K77" s="153">
        <v>2012</v>
      </c>
      <c r="L77" s="248"/>
      <c r="M77" s="248"/>
      <c r="N77" s="248"/>
      <c r="O77" s="294"/>
      <c r="P77" s="273" t="str">
        <f t="shared" si="2"/>
        <v>Số phiếu 152</v>
      </c>
      <c r="Q77" s="274">
        <v>152</v>
      </c>
    </row>
    <row r="78" spans="1:17" x14ac:dyDescent="0.25">
      <c r="A78" s="270">
        <v>68</v>
      </c>
      <c r="B78" s="153">
        <v>151193</v>
      </c>
      <c r="C78" s="153" t="s">
        <v>78</v>
      </c>
      <c r="D78" s="153" t="s">
        <v>39</v>
      </c>
      <c r="E78" s="153" t="s">
        <v>1</v>
      </c>
      <c r="F78" s="153" t="s">
        <v>501</v>
      </c>
      <c r="G78" s="155">
        <v>45184</v>
      </c>
      <c r="H78" s="153" t="s">
        <v>558</v>
      </c>
      <c r="I78" s="247"/>
      <c r="J78" s="153"/>
      <c r="K78" s="153">
        <v>2010</v>
      </c>
      <c r="L78" s="248"/>
      <c r="M78" s="248"/>
      <c r="N78" s="248"/>
      <c r="O78" s="294"/>
      <c r="P78" s="273" t="str">
        <f t="shared" si="2"/>
        <v>Số phiếu 156</v>
      </c>
      <c r="Q78" s="274">
        <v>156</v>
      </c>
    </row>
    <row r="79" spans="1:17" x14ac:dyDescent="0.25">
      <c r="A79" s="270">
        <v>69</v>
      </c>
      <c r="B79" s="153">
        <v>151194</v>
      </c>
      <c r="C79" s="153" t="s">
        <v>78</v>
      </c>
      <c r="D79" s="153" t="s">
        <v>39</v>
      </c>
      <c r="E79" s="153" t="s">
        <v>1</v>
      </c>
      <c r="F79" s="153" t="s">
        <v>501</v>
      </c>
      <c r="G79" s="155">
        <v>45184</v>
      </c>
      <c r="H79" s="153" t="s">
        <v>558</v>
      </c>
      <c r="I79" s="247"/>
      <c r="J79" s="153"/>
      <c r="K79" s="153">
        <v>2010</v>
      </c>
      <c r="L79" s="248"/>
      <c r="M79" s="248"/>
      <c r="N79" s="248"/>
      <c r="O79" s="294"/>
      <c r="P79" s="273" t="str">
        <f t="shared" si="2"/>
        <v>Số phiếu 156</v>
      </c>
      <c r="Q79" s="274">
        <v>156</v>
      </c>
    </row>
    <row r="80" spans="1:17" x14ac:dyDescent="0.25">
      <c r="A80" s="270">
        <v>70</v>
      </c>
      <c r="B80" s="153">
        <v>151197</v>
      </c>
      <c r="C80" s="153" t="s">
        <v>78</v>
      </c>
      <c r="D80" s="153" t="s">
        <v>39</v>
      </c>
      <c r="E80" s="153" t="s">
        <v>1</v>
      </c>
      <c r="F80" s="153" t="s">
        <v>501</v>
      </c>
      <c r="G80" s="155">
        <v>45184</v>
      </c>
      <c r="H80" s="153" t="s">
        <v>558</v>
      </c>
      <c r="I80" s="247"/>
      <c r="J80" s="153"/>
      <c r="K80" s="153">
        <v>2010</v>
      </c>
      <c r="L80" s="248"/>
      <c r="M80" s="248"/>
      <c r="N80" s="248"/>
      <c r="O80" s="294"/>
      <c r="P80" s="273" t="str">
        <f t="shared" si="2"/>
        <v>Số phiếu 156</v>
      </c>
      <c r="Q80" s="274">
        <v>156</v>
      </c>
    </row>
    <row r="81" spans="1:18" x14ac:dyDescent="0.25">
      <c r="A81" s="270">
        <v>71</v>
      </c>
      <c r="B81" s="153">
        <v>150444</v>
      </c>
      <c r="C81" s="153" t="s">
        <v>79</v>
      </c>
      <c r="D81" s="153" t="s">
        <v>39</v>
      </c>
      <c r="E81" s="153" t="s">
        <v>1</v>
      </c>
      <c r="F81" s="153" t="s">
        <v>458</v>
      </c>
      <c r="G81" s="155">
        <v>45187</v>
      </c>
      <c r="H81" s="153" t="s">
        <v>559</v>
      </c>
      <c r="I81" s="247"/>
      <c r="J81" s="153"/>
      <c r="K81" s="153">
        <v>2009</v>
      </c>
      <c r="L81" s="248"/>
      <c r="M81" s="248"/>
      <c r="N81" s="248"/>
      <c r="O81" s="294"/>
      <c r="P81" s="273" t="str">
        <f t="shared" si="2"/>
        <v>Số phiếu 159</v>
      </c>
      <c r="Q81" s="274">
        <v>159</v>
      </c>
    </row>
    <row r="82" spans="1:18" x14ac:dyDescent="0.25">
      <c r="A82" s="270">
        <v>72</v>
      </c>
      <c r="B82" s="153">
        <v>150908</v>
      </c>
      <c r="C82" s="153" t="s">
        <v>433</v>
      </c>
      <c r="D82" s="153" t="s">
        <v>39</v>
      </c>
      <c r="E82" s="153" t="s">
        <v>1</v>
      </c>
      <c r="F82" s="153" t="s">
        <v>501</v>
      </c>
      <c r="G82" s="155">
        <v>45188</v>
      </c>
      <c r="H82" s="153" t="s">
        <v>560</v>
      </c>
      <c r="I82" s="247"/>
      <c r="J82" s="153"/>
      <c r="K82" s="153"/>
      <c r="L82" s="248"/>
      <c r="M82" s="248"/>
      <c r="N82" s="248"/>
      <c r="O82" s="294"/>
      <c r="P82" s="273" t="str">
        <f t="shared" si="2"/>
        <v>Số phiếu 160</v>
      </c>
      <c r="Q82" s="274">
        <v>160</v>
      </c>
    </row>
    <row r="83" spans="1:18" x14ac:dyDescent="0.25">
      <c r="A83" s="270">
        <v>73</v>
      </c>
      <c r="B83" s="153">
        <v>151034</v>
      </c>
      <c r="C83" s="153" t="s">
        <v>78</v>
      </c>
      <c r="D83" s="153" t="s">
        <v>39</v>
      </c>
      <c r="E83" s="153" t="s">
        <v>1</v>
      </c>
      <c r="F83" s="153" t="s">
        <v>501</v>
      </c>
      <c r="G83" s="155">
        <v>45188</v>
      </c>
      <c r="H83" s="153" t="s">
        <v>104</v>
      </c>
      <c r="I83" s="247"/>
      <c r="J83" s="153"/>
      <c r="K83" s="153">
        <v>1997</v>
      </c>
      <c r="L83" s="248"/>
      <c r="M83" s="248"/>
      <c r="N83" s="248"/>
      <c r="O83" s="294"/>
      <c r="P83" s="273" t="str">
        <f t="shared" si="2"/>
        <v>Số phiếu 160</v>
      </c>
      <c r="Q83" s="274">
        <v>160</v>
      </c>
    </row>
    <row r="84" spans="1:18" x14ac:dyDescent="0.25">
      <c r="A84" s="270">
        <v>74</v>
      </c>
      <c r="B84" s="153">
        <v>150326</v>
      </c>
      <c r="C84" s="153" t="s">
        <v>435</v>
      </c>
      <c r="D84" s="153" t="s">
        <v>39</v>
      </c>
      <c r="E84" s="153" t="s">
        <v>1</v>
      </c>
      <c r="F84" s="153" t="s">
        <v>504</v>
      </c>
      <c r="G84" s="155">
        <v>45190</v>
      </c>
      <c r="H84" s="153"/>
      <c r="I84" s="247"/>
      <c r="J84" s="153"/>
      <c r="K84" s="153">
        <v>2015</v>
      </c>
      <c r="L84" s="248"/>
      <c r="M84" s="248"/>
      <c r="N84" s="248"/>
      <c r="O84" s="294"/>
      <c r="P84" s="273" t="str">
        <f t="shared" si="2"/>
        <v>Số phiếu 165</v>
      </c>
      <c r="Q84" s="274">
        <v>165</v>
      </c>
    </row>
    <row r="85" spans="1:18" x14ac:dyDescent="0.25">
      <c r="A85" s="270">
        <v>75</v>
      </c>
      <c r="B85" s="153">
        <v>160343</v>
      </c>
      <c r="C85" s="153" t="s">
        <v>435</v>
      </c>
      <c r="D85" s="153" t="s">
        <v>39</v>
      </c>
      <c r="E85" s="153" t="s">
        <v>1</v>
      </c>
      <c r="F85" s="153" t="s">
        <v>504</v>
      </c>
      <c r="G85" s="155">
        <v>45190</v>
      </c>
      <c r="H85" s="153"/>
      <c r="I85" s="247"/>
      <c r="J85" s="153"/>
      <c r="K85" s="153">
        <v>2016</v>
      </c>
      <c r="L85" s="248"/>
      <c r="M85" s="248"/>
      <c r="N85" s="248"/>
      <c r="O85" s="294"/>
      <c r="P85" s="273" t="str">
        <f t="shared" si="2"/>
        <v>Số phiếu 165</v>
      </c>
      <c r="Q85" s="274">
        <v>165</v>
      </c>
    </row>
    <row r="86" spans="1:18" x14ac:dyDescent="0.25">
      <c r="A86" s="270">
        <v>76</v>
      </c>
      <c r="B86" s="153">
        <v>160344</v>
      </c>
      <c r="C86" s="153" t="s">
        <v>435</v>
      </c>
      <c r="D86" s="153" t="s">
        <v>39</v>
      </c>
      <c r="E86" s="153" t="s">
        <v>1</v>
      </c>
      <c r="F86" s="153" t="s">
        <v>504</v>
      </c>
      <c r="G86" s="155">
        <v>45190</v>
      </c>
      <c r="H86" s="153"/>
      <c r="I86" s="247"/>
      <c r="J86" s="153"/>
      <c r="K86" s="153">
        <v>2016</v>
      </c>
      <c r="L86" s="248"/>
      <c r="M86" s="248"/>
      <c r="N86" s="248"/>
      <c r="O86" s="294"/>
      <c r="P86" s="273" t="str">
        <f t="shared" si="2"/>
        <v>Số phiếu 165</v>
      </c>
      <c r="Q86" s="274">
        <v>165</v>
      </c>
    </row>
    <row r="87" spans="1:18" x14ac:dyDescent="0.25">
      <c r="A87" s="270">
        <v>77</v>
      </c>
      <c r="B87" s="153">
        <v>160345</v>
      </c>
      <c r="C87" s="153" t="s">
        <v>435</v>
      </c>
      <c r="D87" s="153" t="s">
        <v>39</v>
      </c>
      <c r="E87" s="153" t="s">
        <v>1</v>
      </c>
      <c r="F87" s="153" t="s">
        <v>504</v>
      </c>
      <c r="G87" s="155">
        <v>45190</v>
      </c>
      <c r="H87" s="153"/>
      <c r="I87" s="247"/>
      <c r="J87" s="153"/>
      <c r="K87" s="153">
        <v>2016</v>
      </c>
      <c r="L87" s="248"/>
      <c r="M87" s="248"/>
      <c r="N87" s="248"/>
      <c r="O87" s="294"/>
      <c r="P87" s="273" t="str">
        <f t="shared" si="2"/>
        <v>Số phiếu 165</v>
      </c>
      <c r="Q87" s="274">
        <v>165</v>
      </c>
    </row>
    <row r="88" spans="1:18" x14ac:dyDescent="0.25">
      <c r="A88" s="270">
        <v>78</v>
      </c>
      <c r="B88" s="153">
        <v>160346</v>
      </c>
      <c r="C88" s="153" t="s">
        <v>435</v>
      </c>
      <c r="D88" s="153" t="s">
        <v>39</v>
      </c>
      <c r="E88" s="153" t="s">
        <v>1</v>
      </c>
      <c r="F88" s="153" t="s">
        <v>504</v>
      </c>
      <c r="G88" s="155">
        <v>45190</v>
      </c>
      <c r="H88" s="153"/>
      <c r="I88" s="247"/>
      <c r="J88" s="153"/>
      <c r="K88" s="153">
        <v>2016</v>
      </c>
      <c r="L88" s="248"/>
      <c r="M88" s="248"/>
      <c r="N88" s="248"/>
      <c r="O88" s="294"/>
      <c r="P88" s="273" t="str">
        <f t="shared" si="2"/>
        <v>Số phiếu 165</v>
      </c>
      <c r="Q88" s="274">
        <v>165</v>
      </c>
    </row>
    <row r="89" spans="1:18" x14ac:dyDescent="0.25">
      <c r="A89" s="270">
        <v>79</v>
      </c>
      <c r="B89" s="153">
        <v>150206</v>
      </c>
      <c r="C89" s="153" t="s">
        <v>33</v>
      </c>
      <c r="D89" s="153" t="s">
        <v>39</v>
      </c>
      <c r="E89" s="153" t="s">
        <v>449</v>
      </c>
      <c r="F89" s="153" t="s">
        <v>458</v>
      </c>
      <c r="G89" s="155">
        <v>45203</v>
      </c>
      <c r="H89" s="153"/>
      <c r="I89" s="247"/>
      <c r="J89" s="153"/>
      <c r="K89" s="153">
        <v>2010</v>
      </c>
      <c r="L89" s="248"/>
      <c r="M89" s="248"/>
      <c r="N89" s="248"/>
      <c r="O89" s="294"/>
      <c r="P89" s="273" t="str">
        <f t="shared" si="2"/>
        <v>Số phiếu 173</v>
      </c>
      <c r="Q89" s="274">
        <v>173</v>
      </c>
    </row>
    <row r="90" spans="1:18" x14ac:dyDescent="0.25">
      <c r="A90" s="270">
        <v>80</v>
      </c>
      <c r="B90" s="153">
        <v>151046</v>
      </c>
      <c r="C90" s="153" t="s">
        <v>434</v>
      </c>
      <c r="D90" s="153" t="s">
        <v>39</v>
      </c>
      <c r="E90" s="153" t="s">
        <v>1</v>
      </c>
      <c r="F90" s="153" t="s">
        <v>470</v>
      </c>
      <c r="G90" s="155">
        <v>45204</v>
      </c>
      <c r="H90" s="153" t="s">
        <v>563</v>
      </c>
      <c r="I90" s="247"/>
      <c r="J90" s="153"/>
      <c r="K90" s="153">
        <v>2010</v>
      </c>
      <c r="L90" s="248"/>
      <c r="M90" s="248"/>
      <c r="N90" s="248"/>
      <c r="O90" s="294"/>
      <c r="P90" s="273" t="str">
        <f t="shared" si="2"/>
        <v>Số phiếu 167</v>
      </c>
      <c r="Q90" s="274">
        <v>167</v>
      </c>
    </row>
    <row r="91" spans="1:18" x14ac:dyDescent="0.25">
      <c r="A91" s="270">
        <v>81</v>
      </c>
      <c r="B91" s="153">
        <v>170086</v>
      </c>
      <c r="C91" s="153" t="s">
        <v>79</v>
      </c>
      <c r="D91" s="153" t="s">
        <v>39</v>
      </c>
      <c r="E91" s="153" t="s">
        <v>1</v>
      </c>
      <c r="F91" s="153" t="s">
        <v>503</v>
      </c>
      <c r="G91" s="155">
        <v>45204</v>
      </c>
      <c r="H91" s="153" t="s">
        <v>564</v>
      </c>
      <c r="I91" s="247"/>
      <c r="J91" s="153"/>
      <c r="K91" s="153">
        <v>2017</v>
      </c>
      <c r="L91" s="248"/>
      <c r="M91" s="248"/>
      <c r="N91" s="248"/>
      <c r="O91" s="294"/>
      <c r="P91" s="273" t="str">
        <f t="shared" si="2"/>
        <v>Số phiếu 167</v>
      </c>
      <c r="Q91" s="274">
        <v>167</v>
      </c>
    </row>
    <row r="92" spans="1:18" x14ac:dyDescent="0.25">
      <c r="A92" s="270">
        <v>82</v>
      </c>
      <c r="B92" s="263">
        <v>150531</v>
      </c>
      <c r="C92" s="263" t="s">
        <v>33</v>
      </c>
      <c r="D92" s="263" t="s">
        <v>39</v>
      </c>
      <c r="E92" s="263" t="s">
        <v>42</v>
      </c>
      <c r="F92" s="263" t="s">
        <v>458</v>
      </c>
      <c r="G92" s="265">
        <v>45210</v>
      </c>
      <c r="H92" s="263" t="s">
        <v>385</v>
      </c>
      <c r="I92" s="247"/>
      <c r="J92" s="263"/>
      <c r="K92" s="263"/>
      <c r="L92" s="248"/>
      <c r="M92" s="248"/>
      <c r="N92" s="248"/>
      <c r="O92" s="294"/>
      <c r="P92" s="273" t="str">
        <f t="shared" si="2"/>
        <v>Số phiếu 175</v>
      </c>
      <c r="Q92" s="276">
        <v>175</v>
      </c>
      <c r="R92" s="90" t="s">
        <v>570</v>
      </c>
    </row>
    <row r="93" spans="1:18" x14ac:dyDescent="0.25">
      <c r="A93" s="270">
        <v>83</v>
      </c>
      <c r="B93" s="153">
        <v>150277</v>
      </c>
      <c r="C93" s="153" t="s">
        <v>376</v>
      </c>
      <c r="D93" s="153" t="s">
        <v>39</v>
      </c>
      <c r="E93" s="153" t="s">
        <v>42</v>
      </c>
      <c r="F93" s="153" t="s">
        <v>458</v>
      </c>
      <c r="G93" s="155">
        <v>45218</v>
      </c>
      <c r="H93" s="153" t="s">
        <v>385</v>
      </c>
      <c r="I93" s="247"/>
      <c r="J93" s="153"/>
      <c r="K93" s="153">
        <v>2015</v>
      </c>
      <c r="L93" s="248"/>
      <c r="M93" s="248"/>
      <c r="N93" s="248"/>
      <c r="O93" s="294"/>
      <c r="P93" s="273" t="str">
        <f t="shared" si="2"/>
        <v>Số phiếu 178</v>
      </c>
      <c r="Q93" s="274">
        <v>178</v>
      </c>
    </row>
    <row r="94" spans="1:18" x14ac:dyDescent="0.25">
      <c r="A94" s="270">
        <v>84</v>
      </c>
      <c r="B94" s="263">
        <v>150543</v>
      </c>
      <c r="C94" s="263" t="s">
        <v>376</v>
      </c>
      <c r="D94" s="263" t="s">
        <v>39</v>
      </c>
      <c r="E94" s="263" t="s">
        <v>448</v>
      </c>
      <c r="F94" s="263" t="s">
        <v>458</v>
      </c>
      <c r="G94" s="265">
        <v>45224</v>
      </c>
      <c r="H94" s="263" t="s">
        <v>385</v>
      </c>
      <c r="I94" s="247"/>
      <c r="J94" s="263"/>
      <c r="K94" s="263"/>
      <c r="L94" s="248"/>
      <c r="M94" s="248"/>
      <c r="N94" s="248"/>
      <c r="O94" s="294"/>
      <c r="P94" s="273" t="str">
        <f t="shared" si="2"/>
        <v>Số phiếu 181</v>
      </c>
      <c r="Q94" s="276">
        <v>181</v>
      </c>
      <c r="R94" s="90" t="s">
        <v>570</v>
      </c>
    </row>
    <row r="95" spans="1:18" x14ac:dyDescent="0.25">
      <c r="A95" s="270">
        <v>85</v>
      </c>
      <c r="B95" s="263">
        <v>170420</v>
      </c>
      <c r="C95" s="263" t="s">
        <v>376</v>
      </c>
      <c r="D95" s="263" t="s">
        <v>39</v>
      </c>
      <c r="E95" s="263" t="s">
        <v>448</v>
      </c>
      <c r="F95" s="263" t="s">
        <v>458</v>
      </c>
      <c r="G95" s="265">
        <v>45224</v>
      </c>
      <c r="H95" s="263" t="s">
        <v>543</v>
      </c>
      <c r="I95" s="247"/>
      <c r="J95" s="263"/>
      <c r="K95" s="263"/>
      <c r="L95" s="248"/>
      <c r="M95" s="248"/>
      <c r="N95" s="248"/>
      <c r="O95" s="294"/>
      <c r="P95" s="273" t="str">
        <f t="shared" si="2"/>
        <v>Số phiếu 181</v>
      </c>
      <c r="Q95" s="276">
        <v>181</v>
      </c>
      <c r="R95" s="90" t="s">
        <v>570</v>
      </c>
    </row>
    <row r="96" spans="1:18" x14ac:dyDescent="0.25">
      <c r="A96" s="270">
        <v>86</v>
      </c>
      <c r="B96" s="153">
        <v>150282</v>
      </c>
      <c r="C96" s="153" t="s">
        <v>33</v>
      </c>
      <c r="D96" s="153" t="s">
        <v>39</v>
      </c>
      <c r="E96" s="153" t="s">
        <v>443</v>
      </c>
      <c r="F96" s="153" t="s">
        <v>458</v>
      </c>
      <c r="G96" s="155">
        <v>45239</v>
      </c>
      <c r="H96" s="153" t="s">
        <v>56</v>
      </c>
      <c r="I96" s="247"/>
      <c r="J96" s="153"/>
      <c r="K96" s="153">
        <v>2015</v>
      </c>
      <c r="L96" s="248"/>
      <c r="M96" s="248"/>
      <c r="N96" s="248"/>
      <c r="O96" s="294"/>
      <c r="P96" s="273" t="str">
        <f t="shared" si="2"/>
        <v>Số phiếu 185</v>
      </c>
      <c r="Q96" s="274">
        <v>185</v>
      </c>
    </row>
    <row r="97" spans="1:17" x14ac:dyDescent="0.25">
      <c r="A97" s="270">
        <v>87</v>
      </c>
      <c r="B97" s="153">
        <v>160155</v>
      </c>
      <c r="C97" s="153" t="s">
        <v>33</v>
      </c>
      <c r="D97" s="153" t="s">
        <v>39</v>
      </c>
      <c r="E97" s="153" t="s">
        <v>443</v>
      </c>
      <c r="F97" s="153" t="s">
        <v>458</v>
      </c>
      <c r="G97" s="155">
        <v>45239</v>
      </c>
      <c r="H97" s="153" t="s">
        <v>566</v>
      </c>
      <c r="I97" s="247"/>
      <c r="J97" s="153"/>
      <c r="K97" s="153">
        <v>2016</v>
      </c>
      <c r="L97" s="248"/>
      <c r="M97" s="248"/>
      <c r="N97" s="248"/>
      <c r="O97" s="294"/>
      <c r="P97" s="273" t="str">
        <f t="shared" si="2"/>
        <v>Số phiếu 185</v>
      </c>
      <c r="Q97" s="274">
        <v>185</v>
      </c>
    </row>
    <row r="98" spans="1:17" x14ac:dyDescent="0.25">
      <c r="A98" s="271">
        <v>88</v>
      </c>
      <c r="B98" s="156">
        <v>150640</v>
      </c>
      <c r="C98" s="156" t="s">
        <v>33</v>
      </c>
      <c r="D98" s="156" t="s">
        <v>39</v>
      </c>
      <c r="E98" s="156" t="s">
        <v>437</v>
      </c>
      <c r="F98" s="156" t="s">
        <v>458</v>
      </c>
      <c r="G98" s="267">
        <v>45239</v>
      </c>
      <c r="H98" s="156" t="s">
        <v>35</v>
      </c>
      <c r="I98" s="266"/>
      <c r="J98" s="156"/>
      <c r="K98" s="156">
        <v>2015</v>
      </c>
      <c r="L98" s="268"/>
      <c r="M98" s="268"/>
      <c r="N98" s="268"/>
      <c r="O98" s="295"/>
      <c r="P98" s="282" t="str">
        <f t="shared" si="2"/>
        <v>Số phiếu 186</v>
      </c>
      <c r="Q98" s="283">
        <v>186</v>
      </c>
    </row>
    <row r="99" spans="1:17" s="93" customFormat="1" x14ac:dyDescent="0.25">
      <c r="A99" s="403" t="s">
        <v>567</v>
      </c>
      <c r="B99" s="404"/>
      <c r="C99" s="404"/>
      <c r="D99" s="404"/>
      <c r="E99" s="404"/>
      <c r="F99" s="404"/>
      <c r="G99" s="404"/>
      <c r="H99" s="404"/>
      <c r="I99" s="404"/>
      <c r="J99" s="404"/>
      <c r="K99" s="404"/>
      <c r="L99" s="404"/>
      <c r="M99" s="404"/>
      <c r="N99" s="404"/>
      <c r="O99" s="404"/>
      <c r="P99" s="405"/>
      <c r="Q99" s="287"/>
    </row>
    <row r="100" spans="1:17" x14ac:dyDescent="0.25">
      <c r="A100" s="269">
        <v>1</v>
      </c>
      <c r="B100" s="284">
        <v>153040070</v>
      </c>
      <c r="C100" s="284" t="s">
        <v>62</v>
      </c>
      <c r="D100" s="284" t="s">
        <v>40</v>
      </c>
      <c r="E100" s="284" t="s">
        <v>442</v>
      </c>
      <c r="F100" s="284" t="s">
        <v>457</v>
      </c>
      <c r="G100" s="286">
        <v>44875</v>
      </c>
      <c r="H100" s="284" t="s">
        <v>550</v>
      </c>
      <c r="I100" s="245"/>
      <c r="J100" s="284"/>
      <c r="K100" s="284"/>
      <c r="L100" s="246"/>
      <c r="M100" s="246"/>
      <c r="N100" s="246"/>
      <c r="O100" s="293"/>
      <c r="P100" s="272" t="str">
        <f t="shared" ref="P100:P131" si="3">"Số phiếu " &amp; Q100</f>
        <v>Số phiếu 129</v>
      </c>
      <c r="Q100" s="285">
        <v>129</v>
      </c>
    </row>
    <row r="101" spans="1:17" x14ac:dyDescent="0.25">
      <c r="A101" s="270">
        <v>2</v>
      </c>
      <c r="B101" s="153">
        <v>203030078</v>
      </c>
      <c r="C101" s="153" t="s">
        <v>34</v>
      </c>
      <c r="D101" s="153" t="s">
        <v>40</v>
      </c>
      <c r="E101" s="153" t="s">
        <v>42</v>
      </c>
      <c r="F101" s="153" t="s">
        <v>497</v>
      </c>
      <c r="G101" s="155">
        <v>44945</v>
      </c>
      <c r="H101" s="153" t="s">
        <v>539</v>
      </c>
      <c r="I101" s="247"/>
      <c r="J101" s="153"/>
      <c r="K101" s="153">
        <v>3</v>
      </c>
      <c r="L101" s="248"/>
      <c r="M101" s="248"/>
      <c r="N101" s="248"/>
      <c r="O101" s="294"/>
      <c r="P101" s="273" t="str">
        <f t="shared" si="3"/>
        <v>Số phiếu 115</v>
      </c>
      <c r="Q101" s="274">
        <v>115</v>
      </c>
    </row>
    <row r="102" spans="1:17" x14ac:dyDescent="0.25">
      <c r="A102" s="270">
        <v>3</v>
      </c>
      <c r="B102" s="153">
        <v>153010119</v>
      </c>
      <c r="C102" s="153" t="s">
        <v>34</v>
      </c>
      <c r="D102" s="153" t="s">
        <v>40</v>
      </c>
      <c r="E102" s="153" t="s">
        <v>440</v>
      </c>
      <c r="F102" s="153" t="s">
        <v>476</v>
      </c>
      <c r="G102" s="155">
        <v>44958</v>
      </c>
      <c r="H102" s="153" t="s">
        <v>546</v>
      </c>
      <c r="I102" s="247"/>
      <c r="J102" s="153"/>
      <c r="K102" s="153"/>
      <c r="L102" s="248"/>
      <c r="M102" s="248"/>
      <c r="N102" s="248"/>
      <c r="O102" s="294"/>
      <c r="P102" s="273" t="str">
        <f t="shared" si="3"/>
        <v>Số phiếu 8</v>
      </c>
      <c r="Q102" s="274">
        <v>8</v>
      </c>
    </row>
    <row r="103" spans="1:17" x14ac:dyDescent="0.25">
      <c r="A103" s="270">
        <v>4</v>
      </c>
      <c r="B103" s="153">
        <v>173010170</v>
      </c>
      <c r="C103" s="153" t="s">
        <v>34</v>
      </c>
      <c r="D103" s="153" t="s">
        <v>40</v>
      </c>
      <c r="E103" s="153" t="s">
        <v>440</v>
      </c>
      <c r="F103" s="153" t="s">
        <v>458</v>
      </c>
      <c r="G103" s="155">
        <v>44958</v>
      </c>
      <c r="H103" s="153" t="s">
        <v>546</v>
      </c>
      <c r="I103" s="247"/>
      <c r="J103" s="153"/>
      <c r="K103" s="153">
        <v>2017</v>
      </c>
      <c r="L103" s="248"/>
      <c r="M103" s="248"/>
      <c r="N103" s="248"/>
      <c r="O103" s="294"/>
      <c r="P103" s="273" t="str">
        <f t="shared" si="3"/>
        <v>Số phiếu 9</v>
      </c>
      <c r="Q103" s="274">
        <v>9</v>
      </c>
    </row>
    <row r="104" spans="1:17" x14ac:dyDescent="0.25">
      <c r="A104" s="270">
        <v>5</v>
      </c>
      <c r="B104" s="255">
        <v>173030018</v>
      </c>
      <c r="C104" s="255" t="s">
        <v>34</v>
      </c>
      <c r="D104" s="255" t="s">
        <v>40</v>
      </c>
      <c r="E104" s="255" t="s">
        <v>443</v>
      </c>
      <c r="F104" s="255" t="s">
        <v>461</v>
      </c>
      <c r="G104" s="256">
        <v>44970</v>
      </c>
      <c r="H104" s="255" t="s">
        <v>539</v>
      </c>
      <c r="I104" s="247"/>
      <c r="J104" s="255"/>
      <c r="K104" s="255">
        <v>2017</v>
      </c>
      <c r="L104" s="248"/>
      <c r="M104" s="248"/>
      <c r="N104" s="248"/>
      <c r="O104" s="294"/>
      <c r="P104" s="273" t="str">
        <f t="shared" si="3"/>
        <v>Số phiếu 20</v>
      </c>
      <c r="Q104" s="280">
        <v>20</v>
      </c>
    </row>
    <row r="105" spans="1:17" x14ac:dyDescent="0.25">
      <c r="A105" s="270">
        <v>6</v>
      </c>
      <c r="B105" s="255">
        <v>173030030</v>
      </c>
      <c r="C105" s="255" t="s">
        <v>34</v>
      </c>
      <c r="D105" s="255" t="s">
        <v>40</v>
      </c>
      <c r="E105" s="255" t="s">
        <v>443</v>
      </c>
      <c r="F105" s="255" t="s">
        <v>461</v>
      </c>
      <c r="G105" s="256">
        <v>44970</v>
      </c>
      <c r="H105" s="255" t="s">
        <v>539</v>
      </c>
      <c r="I105" s="247"/>
      <c r="J105" s="255"/>
      <c r="K105" s="255">
        <v>2017</v>
      </c>
      <c r="L105" s="248"/>
      <c r="M105" s="248"/>
      <c r="N105" s="248"/>
      <c r="O105" s="294"/>
      <c r="P105" s="273" t="str">
        <f t="shared" si="3"/>
        <v>Số phiếu 20</v>
      </c>
      <c r="Q105" s="280">
        <v>20</v>
      </c>
    </row>
    <row r="106" spans="1:17" x14ac:dyDescent="0.25">
      <c r="A106" s="270">
        <v>7</v>
      </c>
      <c r="B106" s="257">
        <v>153010160</v>
      </c>
      <c r="C106" s="257" t="s">
        <v>34</v>
      </c>
      <c r="D106" s="257" t="s">
        <v>40</v>
      </c>
      <c r="E106" s="257" t="s">
        <v>444</v>
      </c>
      <c r="F106" s="257" t="s">
        <v>460</v>
      </c>
      <c r="G106" s="258">
        <v>44971</v>
      </c>
      <c r="H106" s="257" t="s">
        <v>546</v>
      </c>
      <c r="I106" s="247"/>
      <c r="J106" s="257"/>
      <c r="K106" s="257"/>
      <c r="L106" s="248"/>
      <c r="M106" s="248"/>
      <c r="N106" s="248"/>
      <c r="O106" s="294"/>
      <c r="P106" s="273" t="str">
        <f t="shared" si="3"/>
        <v>Số phiếu 30</v>
      </c>
      <c r="Q106" s="278">
        <v>30</v>
      </c>
    </row>
    <row r="107" spans="1:17" x14ac:dyDescent="0.25">
      <c r="A107" s="270">
        <v>8</v>
      </c>
      <c r="B107" s="257">
        <v>193010199</v>
      </c>
      <c r="C107" s="257" t="s">
        <v>61</v>
      </c>
      <c r="D107" s="257" t="s">
        <v>40</v>
      </c>
      <c r="E107" s="257" t="s">
        <v>438</v>
      </c>
      <c r="F107" s="257" t="s">
        <v>460</v>
      </c>
      <c r="G107" s="258">
        <v>44971</v>
      </c>
      <c r="H107" s="257" t="s">
        <v>551</v>
      </c>
      <c r="I107" s="247"/>
      <c r="J107" s="257"/>
      <c r="K107" s="257">
        <v>2019</v>
      </c>
      <c r="L107" s="248"/>
      <c r="M107" s="248"/>
      <c r="N107" s="248"/>
      <c r="O107" s="294"/>
      <c r="P107" s="273" t="str">
        <f t="shared" si="3"/>
        <v>Số phiếu 29</v>
      </c>
      <c r="Q107" s="278">
        <v>29</v>
      </c>
    </row>
    <row r="108" spans="1:17" x14ac:dyDescent="0.25">
      <c r="A108" s="270">
        <v>9</v>
      </c>
      <c r="B108" s="153">
        <v>153040326</v>
      </c>
      <c r="C108" s="153" t="s">
        <v>62</v>
      </c>
      <c r="D108" s="153" t="s">
        <v>40</v>
      </c>
      <c r="E108" s="153" t="s">
        <v>42</v>
      </c>
      <c r="F108" s="153" t="s">
        <v>470</v>
      </c>
      <c r="G108" s="155">
        <v>44971</v>
      </c>
      <c r="H108" s="153" t="s">
        <v>529</v>
      </c>
      <c r="I108" s="247"/>
      <c r="J108" s="153"/>
      <c r="K108" s="153"/>
      <c r="L108" s="248"/>
      <c r="M108" s="248"/>
      <c r="N108" s="248"/>
      <c r="O108" s="294"/>
      <c r="P108" s="273" t="str">
        <f t="shared" si="3"/>
        <v>Số phiếu 22</v>
      </c>
      <c r="Q108" s="274">
        <v>22</v>
      </c>
    </row>
    <row r="109" spans="1:17" x14ac:dyDescent="0.25">
      <c r="A109" s="270">
        <v>10</v>
      </c>
      <c r="B109" s="249">
        <v>203120035</v>
      </c>
      <c r="C109" s="249" t="s">
        <v>34</v>
      </c>
      <c r="D109" s="249" t="s">
        <v>40</v>
      </c>
      <c r="E109" s="249" t="s">
        <v>255</v>
      </c>
      <c r="F109" s="249" t="s">
        <v>461</v>
      </c>
      <c r="G109" s="250">
        <v>44972</v>
      </c>
      <c r="H109" s="249" t="s">
        <v>527</v>
      </c>
      <c r="I109" s="247"/>
      <c r="J109" s="249"/>
      <c r="K109" s="249">
        <v>2020</v>
      </c>
      <c r="L109" s="248"/>
      <c r="M109" s="248"/>
      <c r="N109" s="248"/>
      <c r="O109" s="294"/>
      <c r="P109" s="273" t="str">
        <f t="shared" si="3"/>
        <v>Số phiếu 31</v>
      </c>
      <c r="Q109" s="281">
        <v>31</v>
      </c>
    </row>
    <row r="110" spans="1:17" x14ac:dyDescent="0.25">
      <c r="A110" s="270">
        <v>11</v>
      </c>
      <c r="B110" s="249">
        <v>153040277</v>
      </c>
      <c r="C110" s="249" t="s">
        <v>62</v>
      </c>
      <c r="D110" s="249" t="s">
        <v>40</v>
      </c>
      <c r="E110" s="249" t="s">
        <v>255</v>
      </c>
      <c r="F110" s="249" t="s">
        <v>457</v>
      </c>
      <c r="G110" s="250">
        <v>44972</v>
      </c>
      <c r="H110" s="249" t="s">
        <v>528</v>
      </c>
      <c r="I110" s="247"/>
      <c r="J110" s="249"/>
      <c r="K110" s="249"/>
      <c r="L110" s="248"/>
      <c r="M110" s="248"/>
      <c r="N110" s="248"/>
      <c r="O110" s="294"/>
      <c r="P110" s="273" t="str">
        <f t="shared" si="3"/>
        <v>Số phiếu 28</v>
      </c>
      <c r="Q110" s="281">
        <v>28</v>
      </c>
    </row>
    <row r="111" spans="1:17" x14ac:dyDescent="0.25">
      <c r="A111" s="270">
        <v>12</v>
      </c>
      <c r="B111" s="153">
        <v>183040203</v>
      </c>
      <c r="C111" s="153" t="s">
        <v>62</v>
      </c>
      <c r="D111" s="153" t="s">
        <v>40</v>
      </c>
      <c r="E111" s="153" t="s">
        <v>437</v>
      </c>
      <c r="F111" s="153" t="s">
        <v>457</v>
      </c>
      <c r="G111" s="155">
        <v>44986</v>
      </c>
      <c r="H111" s="153" t="s">
        <v>542</v>
      </c>
      <c r="I111" s="247"/>
      <c r="J111" s="153"/>
      <c r="K111" s="153">
        <v>2018</v>
      </c>
      <c r="L111" s="248"/>
      <c r="M111" s="248"/>
      <c r="N111" s="248"/>
      <c r="O111" s="294"/>
      <c r="P111" s="273" t="str">
        <f t="shared" si="3"/>
        <v>Số phiếu 34</v>
      </c>
      <c r="Q111" s="274">
        <v>34</v>
      </c>
    </row>
    <row r="112" spans="1:17" x14ac:dyDescent="0.25">
      <c r="A112" s="270">
        <v>13</v>
      </c>
      <c r="B112" s="153">
        <v>153101128</v>
      </c>
      <c r="C112" s="153" t="s">
        <v>34</v>
      </c>
      <c r="D112" s="153" t="s">
        <v>40</v>
      </c>
      <c r="E112" s="153" t="s">
        <v>36</v>
      </c>
      <c r="F112" s="153" t="s">
        <v>456</v>
      </c>
      <c r="G112" s="155">
        <v>44992</v>
      </c>
      <c r="H112" s="153" t="s">
        <v>513</v>
      </c>
      <c r="I112" s="247"/>
      <c r="J112" s="153"/>
      <c r="K112" s="153"/>
      <c r="L112" s="248"/>
      <c r="M112" s="248"/>
      <c r="N112" s="248"/>
      <c r="O112" s="294"/>
      <c r="P112" s="273" t="str">
        <f t="shared" si="3"/>
        <v>Số phiếu 37</v>
      </c>
      <c r="Q112" s="274">
        <v>37</v>
      </c>
    </row>
    <row r="113" spans="1:17" x14ac:dyDescent="0.25">
      <c r="A113" s="270">
        <v>14</v>
      </c>
      <c r="B113" s="153">
        <v>153040377</v>
      </c>
      <c r="C113" s="153" t="s">
        <v>62</v>
      </c>
      <c r="D113" s="153" t="s">
        <v>40</v>
      </c>
      <c r="E113" s="153" t="s">
        <v>36</v>
      </c>
      <c r="F113" s="153" t="s">
        <v>457</v>
      </c>
      <c r="G113" s="155">
        <v>44992</v>
      </c>
      <c r="H113" s="153" t="s">
        <v>514</v>
      </c>
      <c r="I113" s="247"/>
      <c r="J113" s="153"/>
      <c r="K113" s="153"/>
      <c r="L113" s="248"/>
      <c r="M113" s="248"/>
      <c r="N113" s="248"/>
      <c r="O113" s="294"/>
      <c r="P113" s="273" t="str">
        <f t="shared" si="3"/>
        <v>Số phiếu 37</v>
      </c>
      <c r="Q113" s="274">
        <v>37</v>
      </c>
    </row>
    <row r="114" spans="1:17" x14ac:dyDescent="0.25">
      <c r="A114" s="270">
        <v>15</v>
      </c>
      <c r="B114" s="153">
        <v>153040388</v>
      </c>
      <c r="C114" s="153" t="s">
        <v>62</v>
      </c>
      <c r="D114" s="153" t="s">
        <v>40</v>
      </c>
      <c r="E114" s="153" t="s">
        <v>36</v>
      </c>
      <c r="F114" s="153" t="s">
        <v>457</v>
      </c>
      <c r="G114" s="155">
        <v>44992</v>
      </c>
      <c r="H114" s="153" t="s">
        <v>194</v>
      </c>
      <c r="I114" s="247"/>
      <c r="J114" s="153"/>
      <c r="K114" s="153"/>
      <c r="L114" s="248"/>
      <c r="M114" s="248"/>
      <c r="N114" s="248"/>
      <c r="O114" s="294"/>
      <c r="P114" s="273" t="str">
        <f t="shared" si="3"/>
        <v>Số phiếu 37</v>
      </c>
      <c r="Q114" s="274">
        <v>37</v>
      </c>
    </row>
    <row r="115" spans="1:17" x14ac:dyDescent="0.25">
      <c r="A115" s="270">
        <v>16</v>
      </c>
      <c r="B115" s="153">
        <v>153040322</v>
      </c>
      <c r="C115" s="153" t="s">
        <v>62</v>
      </c>
      <c r="D115" s="153" t="s">
        <v>40</v>
      </c>
      <c r="E115" s="153" t="s">
        <v>42</v>
      </c>
      <c r="F115" s="153" t="s">
        <v>470</v>
      </c>
      <c r="G115" s="155">
        <v>44992</v>
      </c>
      <c r="H115" s="153" t="s">
        <v>529</v>
      </c>
      <c r="I115" s="247"/>
      <c r="J115" s="153"/>
      <c r="K115" s="153"/>
      <c r="L115" s="248"/>
      <c r="M115" s="248"/>
      <c r="N115" s="248"/>
      <c r="O115" s="294"/>
      <c r="P115" s="273" t="str">
        <f t="shared" si="3"/>
        <v>Số phiếu 38</v>
      </c>
      <c r="Q115" s="274">
        <v>38</v>
      </c>
    </row>
    <row r="116" spans="1:17" x14ac:dyDescent="0.25">
      <c r="A116" s="270">
        <v>17</v>
      </c>
      <c r="B116" s="153">
        <v>150330</v>
      </c>
      <c r="C116" s="153" t="s">
        <v>33</v>
      </c>
      <c r="D116" s="153" t="s">
        <v>40</v>
      </c>
      <c r="E116" s="153" t="s">
        <v>350</v>
      </c>
      <c r="F116" s="153" t="s">
        <v>458</v>
      </c>
      <c r="G116" s="155">
        <v>44992</v>
      </c>
      <c r="H116" s="153" t="s">
        <v>515</v>
      </c>
      <c r="I116" s="247"/>
      <c r="J116" s="153"/>
      <c r="K116" s="153">
        <v>2014</v>
      </c>
      <c r="L116" s="248"/>
      <c r="M116" s="248"/>
      <c r="N116" s="248"/>
      <c r="O116" s="294"/>
      <c r="P116" s="273" t="str">
        <f t="shared" si="3"/>
        <v>Số phiếu 36</v>
      </c>
      <c r="Q116" s="274">
        <v>36</v>
      </c>
    </row>
    <row r="117" spans="1:17" x14ac:dyDescent="0.25">
      <c r="A117" s="270">
        <v>18</v>
      </c>
      <c r="B117" s="153">
        <v>150709</v>
      </c>
      <c r="C117" s="153" t="s">
        <v>33</v>
      </c>
      <c r="D117" s="153" t="s">
        <v>40</v>
      </c>
      <c r="E117" s="153" t="s">
        <v>350</v>
      </c>
      <c r="F117" s="153" t="s">
        <v>458</v>
      </c>
      <c r="G117" s="155">
        <v>44992</v>
      </c>
      <c r="H117" s="153" t="s">
        <v>385</v>
      </c>
      <c r="I117" s="247"/>
      <c r="J117" s="153"/>
      <c r="K117" s="153">
        <v>2014</v>
      </c>
      <c r="L117" s="248"/>
      <c r="M117" s="248"/>
      <c r="N117" s="248"/>
      <c r="O117" s="294"/>
      <c r="P117" s="273" t="str">
        <f t="shared" si="3"/>
        <v>Số phiếu 36</v>
      </c>
      <c r="Q117" s="274">
        <v>36</v>
      </c>
    </row>
    <row r="118" spans="1:17" x14ac:dyDescent="0.25">
      <c r="A118" s="270">
        <v>19</v>
      </c>
      <c r="B118" s="153">
        <v>151097</v>
      </c>
      <c r="C118" s="153" t="s">
        <v>429</v>
      </c>
      <c r="D118" s="153" t="s">
        <v>40</v>
      </c>
      <c r="E118" s="153" t="s">
        <v>350</v>
      </c>
      <c r="F118" s="153" t="s">
        <v>456</v>
      </c>
      <c r="G118" s="155">
        <v>44992</v>
      </c>
      <c r="H118" s="153" t="s">
        <v>516</v>
      </c>
      <c r="I118" s="247"/>
      <c r="J118" s="153"/>
      <c r="K118" s="153">
        <v>2012</v>
      </c>
      <c r="L118" s="248"/>
      <c r="M118" s="248"/>
      <c r="N118" s="248"/>
      <c r="O118" s="294"/>
      <c r="P118" s="273" t="str">
        <f t="shared" si="3"/>
        <v>Số phiếu 36</v>
      </c>
      <c r="Q118" s="274">
        <v>36</v>
      </c>
    </row>
    <row r="119" spans="1:17" x14ac:dyDescent="0.25">
      <c r="A119" s="270">
        <v>20</v>
      </c>
      <c r="B119" s="153">
        <v>153050050</v>
      </c>
      <c r="C119" s="153" t="s">
        <v>181</v>
      </c>
      <c r="D119" s="153" t="s">
        <v>40</v>
      </c>
      <c r="E119" s="153" t="s">
        <v>350</v>
      </c>
      <c r="F119" s="153" t="s">
        <v>459</v>
      </c>
      <c r="G119" s="155">
        <v>44992</v>
      </c>
      <c r="H119" s="153" t="s">
        <v>526</v>
      </c>
      <c r="I119" s="247"/>
      <c r="J119" s="153"/>
      <c r="K119" s="153"/>
      <c r="L119" s="248"/>
      <c r="M119" s="248"/>
      <c r="N119" s="248"/>
      <c r="O119" s="294"/>
      <c r="P119" s="273" t="str">
        <f t="shared" si="3"/>
        <v>Số phiếu 39</v>
      </c>
      <c r="Q119" s="274">
        <v>39</v>
      </c>
    </row>
    <row r="120" spans="1:17" x14ac:dyDescent="0.25">
      <c r="A120" s="270">
        <v>21</v>
      </c>
      <c r="B120" s="153">
        <v>153050051</v>
      </c>
      <c r="C120" s="153" t="s">
        <v>181</v>
      </c>
      <c r="D120" s="153" t="s">
        <v>40</v>
      </c>
      <c r="E120" s="153" t="s">
        <v>350</v>
      </c>
      <c r="F120" s="153" t="s">
        <v>459</v>
      </c>
      <c r="G120" s="155">
        <v>44992</v>
      </c>
      <c r="H120" s="153" t="s">
        <v>526</v>
      </c>
      <c r="I120" s="247"/>
      <c r="J120" s="153"/>
      <c r="K120" s="153"/>
      <c r="L120" s="248"/>
      <c r="M120" s="248"/>
      <c r="N120" s="248"/>
      <c r="O120" s="294"/>
      <c r="P120" s="273" t="str">
        <f t="shared" si="3"/>
        <v>Số phiếu 39</v>
      </c>
      <c r="Q120" s="274">
        <v>39</v>
      </c>
    </row>
    <row r="121" spans="1:17" x14ac:dyDescent="0.25">
      <c r="A121" s="270">
        <v>22</v>
      </c>
      <c r="B121" s="153">
        <v>153050053</v>
      </c>
      <c r="C121" s="153" t="s">
        <v>181</v>
      </c>
      <c r="D121" s="153" t="s">
        <v>40</v>
      </c>
      <c r="E121" s="153" t="s">
        <v>350</v>
      </c>
      <c r="F121" s="153" t="s">
        <v>459</v>
      </c>
      <c r="G121" s="155">
        <v>44992</v>
      </c>
      <c r="H121" s="153" t="s">
        <v>526</v>
      </c>
      <c r="I121" s="247"/>
      <c r="J121" s="153"/>
      <c r="K121" s="153"/>
      <c r="L121" s="248"/>
      <c r="M121" s="248"/>
      <c r="N121" s="248"/>
      <c r="O121" s="294"/>
      <c r="P121" s="273" t="str">
        <f t="shared" si="3"/>
        <v>Số phiếu 39</v>
      </c>
      <c r="Q121" s="274">
        <v>39</v>
      </c>
    </row>
    <row r="122" spans="1:17" x14ac:dyDescent="0.25">
      <c r="A122" s="270">
        <v>23</v>
      </c>
      <c r="B122" s="153">
        <v>173030036</v>
      </c>
      <c r="C122" s="153" t="s">
        <v>61</v>
      </c>
      <c r="D122" s="153" t="s">
        <v>40</v>
      </c>
      <c r="E122" s="153" t="s">
        <v>350</v>
      </c>
      <c r="F122" s="153" t="s">
        <v>456</v>
      </c>
      <c r="G122" s="155">
        <v>44992</v>
      </c>
      <c r="H122" s="153" t="s">
        <v>527</v>
      </c>
      <c r="I122" s="247"/>
      <c r="J122" s="153"/>
      <c r="K122" s="153">
        <v>2017</v>
      </c>
      <c r="L122" s="248"/>
      <c r="M122" s="248"/>
      <c r="N122" s="248"/>
      <c r="O122" s="294"/>
      <c r="P122" s="273" t="str">
        <f t="shared" si="3"/>
        <v>Số phiếu 39</v>
      </c>
      <c r="Q122" s="274">
        <v>39</v>
      </c>
    </row>
    <row r="123" spans="1:17" x14ac:dyDescent="0.25">
      <c r="A123" s="270">
        <v>24</v>
      </c>
      <c r="B123" s="153">
        <v>173030037</v>
      </c>
      <c r="C123" s="153" t="s">
        <v>61</v>
      </c>
      <c r="D123" s="153" t="s">
        <v>40</v>
      </c>
      <c r="E123" s="153" t="s">
        <v>350</v>
      </c>
      <c r="F123" s="153" t="s">
        <v>456</v>
      </c>
      <c r="G123" s="155">
        <v>44992</v>
      </c>
      <c r="H123" s="153" t="s">
        <v>527</v>
      </c>
      <c r="I123" s="247"/>
      <c r="J123" s="153"/>
      <c r="K123" s="153">
        <v>2017</v>
      </c>
      <c r="L123" s="248"/>
      <c r="M123" s="248"/>
      <c r="N123" s="248"/>
      <c r="O123" s="294"/>
      <c r="P123" s="273" t="str">
        <f t="shared" si="3"/>
        <v>Số phiếu 39</v>
      </c>
      <c r="Q123" s="274">
        <v>39</v>
      </c>
    </row>
    <row r="124" spans="1:17" x14ac:dyDescent="0.25">
      <c r="A124" s="270">
        <v>25</v>
      </c>
      <c r="B124" s="153">
        <v>173030038</v>
      </c>
      <c r="C124" s="153" t="s">
        <v>61</v>
      </c>
      <c r="D124" s="153" t="s">
        <v>40</v>
      </c>
      <c r="E124" s="153" t="s">
        <v>350</v>
      </c>
      <c r="F124" s="153" t="s">
        <v>456</v>
      </c>
      <c r="G124" s="155">
        <v>44992</v>
      </c>
      <c r="H124" s="153" t="s">
        <v>527</v>
      </c>
      <c r="I124" s="247"/>
      <c r="J124" s="153"/>
      <c r="K124" s="153">
        <v>2017</v>
      </c>
      <c r="L124" s="248"/>
      <c r="M124" s="248"/>
      <c r="N124" s="248"/>
      <c r="O124" s="294"/>
      <c r="P124" s="273" t="str">
        <f t="shared" si="3"/>
        <v>Số phiếu 39</v>
      </c>
      <c r="Q124" s="274">
        <v>39</v>
      </c>
    </row>
    <row r="125" spans="1:17" x14ac:dyDescent="0.25">
      <c r="A125" s="270">
        <v>26</v>
      </c>
      <c r="B125" s="153">
        <v>183020085</v>
      </c>
      <c r="C125" s="153" t="s">
        <v>61</v>
      </c>
      <c r="D125" s="153" t="s">
        <v>40</v>
      </c>
      <c r="E125" s="153" t="s">
        <v>350</v>
      </c>
      <c r="F125" s="153" t="s">
        <v>460</v>
      </c>
      <c r="G125" s="155">
        <v>44992</v>
      </c>
      <c r="H125" s="153" t="s">
        <v>518</v>
      </c>
      <c r="I125" s="247"/>
      <c r="J125" s="153"/>
      <c r="K125" s="153">
        <v>2018</v>
      </c>
      <c r="L125" s="248"/>
      <c r="M125" s="248"/>
      <c r="N125" s="248"/>
      <c r="O125" s="294"/>
      <c r="P125" s="273" t="str">
        <f t="shared" si="3"/>
        <v>Số phiếu 39</v>
      </c>
      <c r="Q125" s="274">
        <v>39</v>
      </c>
    </row>
    <row r="126" spans="1:17" x14ac:dyDescent="0.25">
      <c r="A126" s="270">
        <v>27</v>
      </c>
      <c r="B126" s="153">
        <v>183020086</v>
      </c>
      <c r="C126" s="153" t="s">
        <v>61</v>
      </c>
      <c r="D126" s="153" t="s">
        <v>40</v>
      </c>
      <c r="E126" s="153" t="s">
        <v>350</v>
      </c>
      <c r="F126" s="153" t="s">
        <v>460</v>
      </c>
      <c r="G126" s="155">
        <v>44992</v>
      </c>
      <c r="H126" s="153" t="s">
        <v>519</v>
      </c>
      <c r="I126" s="247"/>
      <c r="J126" s="153"/>
      <c r="K126" s="153">
        <v>2018</v>
      </c>
      <c r="L126" s="248"/>
      <c r="M126" s="248"/>
      <c r="N126" s="248"/>
      <c r="O126" s="294"/>
      <c r="P126" s="273" t="str">
        <f t="shared" si="3"/>
        <v>Số phiếu 39</v>
      </c>
      <c r="Q126" s="274">
        <v>39</v>
      </c>
    </row>
    <row r="127" spans="1:17" x14ac:dyDescent="0.25">
      <c r="A127" s="270">
        <v>28</v>
      </c>
      <c r="B127" s="153">
        <v>183020087</v>
      </c>
      <c r="C127" s="153" t="s">
        <v>61</v>
      </c>
      <c r="D127" s="153" t="s">
        <v>40</v>
      </c>
      <c r="E127" s="153" t="s">
        <v>350</v>
      </c>
      <c r="F127" s="153" t="s">
        <v>460</v>
      </c>
      <c r="G127" s="155">
        <v>44992</v>
      </c>
      <c r="H127" s="153" t="s">
        <v>519</v>
      </c>
      <c r="I127" s="247"/>
      <c r="J127" s="153"/>
      <c r="K127" s="153">
        <v>2018</v>
      </c>
      <c r="L127" s="248"/>
      <c r="M127" s="248"/>
      <c r="N127" s="248"/>
      <c r="O127" s="294"/>
      <c r="P127" s="273" t="str">
        <f t="shared" si="3"/>
        <v>Số phiếu 39</v>
      </c>
      <c r="Q127" s="274">
        <v>39</v>
      </c>
    </row>
    <row r="128" spans="1:17" x14ac:dyDescent="0.25">
      <c r="A128" s="270">
        <v>29</v>
      </c>
      <c r="B128" s="153">
        <v>183020088</v>
      </c>
      <c r="C128" s="153" t="s">
        <v>61</v>
      </c>
      <c r="D128" s="153" t="s">
        <v>40</v>
      </c>
      <c r="E128" s="153" t="s">
        <v>350</v>
      </c>
      <c r="F128" s="153" t="s">
        <v>460</v>
      </c>
      <c r="G128" s="155">
        <v>44992</v>
      </c>
      <c r="H128" s="153" t="s">
        <v>519</v>
      </c>
      <c r="I128" s="247"/>
      <c r="J128" s="153"/>
      <c r="K128" s="153">
        <v>2018</v>
      </c>
      <c r="L128" s="248"/>
      <c r="M128" s="248"/>
      <c r="N128" s="248"/>
      <c r="O128" s="294"/>
      <c r="P128" s="273" t="str">
        <f t="shared" si="3"/>
        <v>Số phiếu 39</v>
      </c>
      <c r="Q128" s="274">
        <v>39</v>
      </c>
    </row>
    <row r="129" spans="1:17" x14ac:dyDescent="0.25">
      <c r="A129" s="270">
        <v>30</v>
      </c>
      <c r="B129" s="153">
        <v>160342</v>
      </c>
      <c r="C129" s="153" t="s">
        <v>34</v>
      </c>
      <c r="D129" s="153" t="s">
        <v>40</v>
      </c>
      <c r="E129" s="153" t="s">
        <v>350</v>
      </c>
      <c r="F129" s="153" t="s">
        <v>460</v>
      </c>
      <c r="G129" s="155">
        <v>44992</v>
      </c>
      <c r="H129" s="153" t="s">
        <v>518</v>
      </c>
      <c r="I129" s="247"/>
      <c r="J129" s="153"/>
      <c r="K129" s="153">
        <v>2016</v>
      </c>
      <c r="L129" s="248"/>
      <c r="M129" s="248"/>
      <c r="N129" s="248"/>
      <c r="O129" s="294"/>
      <c r="P129" s="273" t="str">
        <f t="shared" si="3"/>
        <v>Số phiếu 36</v>
      </c>
      <c r="Q129" s="274">
        <v>36</v>
      </c>
    </row>
    <row r="130" spans="1:17" x14ac:dyDescent="0.25">
      <c r="A130" s="270">
        <v>31</v>
      </c>
      <c r="B130" s="153">
        <v>170355</v>
      </c>
      <c r="C130" s="153" t="s">
        <v>34</v>
      </c>
      <c r="D130" s="153" t="s">
        <v>40</v>
      </c>
      <c r="E130" s="153" t="s">
        <v>350</v>
      </c>
      <c r="F130" s="153" t="s">
        <v>460</v>
      </c>
      <c r="G130" s="155">
        <v>44992</v>
      </c>
      <c r="H130" s="153" t="s">
        <v>519</v>
      </c>
      <c r="I130" s="247"/>
      <c r="J130" s="153"/>
      <c r="K130" s="153">
        <v>2017</v>
      </c>
      <c r="L130" s="248"/>
      <c r="M130" s="248"/>
      <c r="N130" s="248"/>
      <c r="O130" s="294"/>
      <c r="P130" s="273" t="str">
        <f t="shared" si="3"/>
        <v>Số phiếu 36</v>
      </c>
      <c r="Q130" s="274">
        <v>36</v>
      </c>
    </row>
    <row r="131" spans="1:17" x14ac:dyDescent="0.25">
      <c r="A131" s="270">
        <v>32</v>
      </c>
      <c r="B131" s="153">
        <v>170358</v>
      </c>
      <c r="C131" s="153" t="s">
        <v>34</v>
      </c>
      <c r="D131" s="153" t="s">
        <v>40</v>
      </c>
      <c r="E131" s="153" t="s">
        <v>350</v>
      </c>
      <c r="F131" s="153" t="s">
        <v>460</v>
      </c>
      <c r="G131" s="155">
        <v>44992</v>
      </c>
      <c r="H131" s="153" t="s">
        <v>518</v>
      </c>
      <c r="I131" s="247"/>
      <c r="J131" s="153"/>
      <c r="K131" s="153">
        <v>2017</v>
      </c>
      <c r="L131" s="248"/>
      <c r="M131" s="248"/>
      <c r="N131" s="248"/>
      <c r="O131" s="294"/>
      <c r="P131" s="273" t="str">
        <f t="shared" si="3"/>
        <v>Số phiếu 36</v>
      </c>
      <c r="Q131" s="274">
        <v>36</v>
      </c>
    </row>
    <row r="132" spans="1:17" x14ac:dyDescent="0.25">
      <c r="A132" s="270">
        <v>33</v>
      </c>
      <c r="B132" s="153">
        <v>170359</v>
      </c>
      <c r="C132" s="153" t="s">
        <v>34</v>
      </c>
      <c r="D132" s="153" t="s">
        <v>40</v>
      </c>
      <c r="E132" s="153" t="s">
        <v>350</v>
      </c>
      <c r="F132" s="153" t="s">
        <v>460</v>
      </c>
      <c r="G132" s="155">
        <v>44992</v>
      </c>
      <c r="H132" s="153" t="s">
        <v>519</v>
      </c>
      <c r="I132" s="247"/>
      <c r="J132" s="153"/>
      <c r="K132" s="153">
        <v>2017</v>
      </c>
      <c r="L132" s="248"/>
      <c r="M132" s="248"/>
      <c r="N132" s="248"/>
      <c r="O132" s="294"/>
      <c r="P132" s="273" t="str">
        <f t="shared" ref="P132:P163" si="4">"Số phiếu " &amp; Q132</f>
        <v>Số phiếu 36</v>
      </c>
      <c r="Q132" s="274">
        <v>36</v>
      </c>
    </row>
    <row r="133" spans="1:17" x14ac:dyDescent="0.25">
      <c r="A133" s="270">
        <v>34</v>
      </c>
      <c r="B133" s="153">
        <v>170360</v>
      </c>
      <c r="C133" s="153" t="s">
        <v>34</v>
      </c>
      <c r="D133" s="153" t="s">
        <v>40</v>
      </c>
      <c r="E133" s="153" t="s">
        <v>350</v>
      </c>
      <c r="F133" s="153" t="s">
        <v>460</v>
      </c>
      <c r="G133" s="155">
        <v>44992</v>
      </c>
      <c r="H133" s="153" t="s">
        <v>518</v>
      </c>
      <c r="I133" s="247"/>
      <c r="J133" s="153"/>
      <c r="K133" s="153">
        <v>2017</v>
      </c>
      <c r="L133" s="248"/>
      <c r="M133" s="248"/>
      <c r="N133" s="248"/>
      <c r="O133" s="294"/>
      <c r="P133" s="273" t="str">
        <f t="shared" si="4"/>
        <v>Số phiếu 36</v>
      </c>
      <c r="Q133" s="274">
        <v>36</v>
      </c>
    </row>
    <row r="134" spans="1:17" x14ac:dyDescent="0.25">
      <c r="A134" s="270">
        <v>35</v>
      </c>
      <c r="B134" s="153">
        <v>170362</v>
      </c>
      <c r="C134" s="153" t="s">
        <v>34</v>
      </c>
      <c r="D134" s="153" t="s">
        <v>40</v>
      </c>
      <c r="E134" s="153" t="s">
        <v>350</v>
      </c>
      <c r="F134" s="153" t="s">
        <v>460</v>
      </c>
      <c r="G134" s="155">
        <v>44992</v>
      </c>
      <c r="H134" s="153" t="s">
        <v>520</v>
      </c>
      <c r="I134" s="247"/>
      <c r="J134" s="153"/>
      <c r="K134" s="153">
        <v>2017</v>
      </c>
      <c r="L134" s="248"/>
      <c r="M134" s="248"/>
      <c r="N134" s="248"/>
      <c r="O134" s="294"/>
      <c r="P134" s="273" t="str">
        <f t="shared" si="4"/>
        <v>Số phiếu 36</v>
      </c>
      <c r="Q134" s="274">
        <v>36</v>
      </c>
    </row>
    <row r="135" spans="1:17" x14ac:dyDescent="0.25">
      <c r="A135" s="270">
        <v>36</v>
      </c>
      <c r="B135" s="153">
        <v>170363</v>
      </c>
      <c r="C135" s="153" t="s">
        <v>34</v>
      </c>
      <c r="D135" s="153" t="s">
        <v>40</v>
      </c>
      <c r="E135" s="153" t="s">
        <v>350</v>
      </c>
      <c r="F135" s="153" t="s">
        <v>460</v>
      </c>
      <c r="G135" s="155">
        <v>44992</v>
      </c>
      <c r="H135" s="153" t="s">
        <v>518</v>
      </c>
      <c r="I135" s="247"/>
      <c r="J135" s="153"/>
      <c r="K135" s="153">
        <v>2017</v>
      </c>
      <c r="L135" s="248"/>
      <c r="M135" s="248"/>
      <c r="N135" s="248"/>
      <c r="O135" s="294"/>
      <c r="P135" s="273" t="str">
        <f t="shared" si="4"/>
        <v>Số phiếu 36</v>
      </c>
      <c r="Q135" s="274">
        <v>36</v>
      </c>
    </row>
    <row r="136" spans="1:17" x14ac:dyDescent="0.25">
      <c r="A136" s="270">
        <v>37</v>
      </c>
      <c r="B136" s="153">
        <v>190209</v>
      </c>
      <c r="C136" s="153" t="s">
        <v>34</v>
      </c>
      <c r="D136" s="153" t="s">
        <v>40</v>
      </c>
      <c r="E136" s="153" t="s">
        <v>350</v>
      </c>
      <c r="F136" s="153" t="s">
        <v>460</v>
      </c>
      <c r="G136" s="155">
        <v>44992</v>
      </c>
      <c r="H136" s="153" t="s">
        <v>519</v>
      </c>
      <c r="I136" s="247"/>
      <c r="J136" s="153"/>
      <c r="K136" s="153">
        <v>2019</v>
      </c>
      <c r="L136" s="248"/>
      <c r="M136" s="248"/>
      <c r="N136" s="248"/>
      <c r="O136" s="294"/>
      <c r="P136" s="273" t="str">
        <f t="shared" si="4"/>
        <v>Số phiếu 36</v>
      </c>
      <c r="Q136" s="274">
        <v>36</v>
      </c>
    </row>
    <row r="137" spans="1:17" x14ac:dyDescent="0.25">
      <c r="A137" s="270">
        <v>38</v>
      </c>
      <c r="B137" s="153">
        <v>153020040</v>
      </c>
      <c r="C137" s="153" t="s">
        <v>34</v>
      </c>
      <c r="D137" s="153" t="s">
        <v>40</v>
      </c>
      <c r="E137" s="153" t="s">
        <v>350</v>
      </c>
      <c r="F137" s="153" t="s">
        <v>460</v>
      </c>
      <c r="G137" s="155">
        <v>44992</v>
      </c>
      <c r="H137" s="153" t="s">
        <v>521</v>
      </c>
      <c r="I137" s="247"/>
      <c r="J137" s="153"/>
      <c r="K137" s="153"/>
      <c r="L137" s="248"/>
      <c r="M137" s="248"/>
      <c r="N137" s="248"/>
      <c r="O137" s="294"/>
      <c r="P137" s="273" t="str">
        <f t="shared" si="4"/>
        <v>Số phiếu 39</v>
      </c>
      <c r="Q137" s="274">
        <v>39</v>
      </c>
    </row>
    <row r="138" spans="1:17" x14ac:dyDescent="0.25">
      <c r="A138" s="270">
        <v>39</v>
      </c>
      <c r="B138" s="153">
        <v>153020057</v>
      </c>
      <c r="C138" s="153" t="s">
        <v>34</v>
      </c>
      <c r="D138" s="153" t="s">
        <v>40</v>
      </c>
      <c r="E138" s="153" t="s">
        <v>350</v>
      </c>
      <c r="F138" s="153" t="s">
        <v>460</v>
      </c>
      <c r="G138" s="155">
        <v>44992</v>
      </c>
      <c r="H138" s="153" t="s">
        <v>520</v>
      </c>
      <c r="I138" s="247"/>
      <c r="J138" s="153"/>
      <c r="K138" s="153"/>
      <c r="L138" s="248"/>
      <c r="M138" s="248"/>
      <c r="N138" s="248"/>
      <c r="O138" s="294"/>
      <c r="P138" s="273" t="str">
        <f t="shared" si="4"/>
        <v>Số phiếu 39</v>
      </c>
      <c r="Q138" s="274">
        <v>39</v>
      </c>
    </row>
    <row r="139" spans="1:17" x14ac:dyDescent="0.25">
      <c r="A139" s="270">
        <v>40</v>
      </c>
      <c r="B139" s="153">
        <v>153020058</v>
      </c>
      <c r="C139" s="153" t="s">
        <v>34</v>
      </c>
      <c r="D139" s="153" t="s">
        <v>40</v>
      </c>
      <c r="E139" s="153" t="s">
        <v>350</v>
      </c>
      <c r="F139" s="153" t="s">
        <v>460</v>
      </c>
      <c r="G139" s="155">
        <v>44992</v>
      </c>
      <c r="H139" s="153" t="s">
        <v>521</v>
      </c>
      <c r="I139" s="247"/>
      <c r="J139" s="153"/>
      <c r="K139" s="153"/>
      <c r="L139" s="248"/>
      <c r="M139" s="248"/>
      <c r="N139" s="248"/>
      <c r="O139" s="294"/>
      <c r="P139" s="273" t="str">
        <f t="shared" si="4"/>
        <v>Số phiếu 39</v>
      </c>
      <c r="Q139" s="274">
        <v>39</v>
      </c>
    </row>
    <row r="140" spans="1:17" x14ac:dyDescent="0.25">
      <c r="A140" s="270">
        <v>41</v>
      </c>
      <c r="B140" s="153">
        <v>153020059</v>
      </c>
      <c r="C140" s="153" t="s">
        <v>34</v>
      </c>
      <c r="D140" s="153" t="s">
        <v>40</v>
      </c>
      <c r="E140" s="153" t="s">
        <v>350</v>
      </c>
      <c r="F140" s="153" t="s">
        <v>460</v>
      </c>
      <c r="G140" s="155">
        <v>44992</v>
      </c>
      <c r="H140" s="153" t="s">
        <v>520</v>
      </c>
      <c r="I140" s="247"/>
      <c r="J140" s="153"/>
      <c r="K140" s="153"/>
      <c r="L140" s="248"/>
      <c r="M140" s="248"/>
      <c r="N140" s="248"/>
      <c r="O140" s="294"/>
      <c r="P140" s="273" t="str">
        <f t="shared" si="4"/>
        <v>Số phiếu 39</v>
      </c>
      <c r="Q140" s="274">
        <v>39</v>
      </c>
    </row>
    <row r="141" spans="1:17" x14ac:dyDescent="0.25">
      <c r="A141" s="270">
        <v>42</v>
      </c>
      <c r="B141" s="153">
        <v>153020061</v>
      </c>
      <c r="C141" s="153" t="s">
        <v>34</v>
      </c>
      <c r="D141" s="153" t="s">
        <v>40</v>
      </c>
      <c r="E141" s="153" t="s">
        <v>350</v>
      </c>
      <c r="F141" s="153" t="s">
        <v>460</v>
      </c>
      <c r="G141" s="155">
        <v>44992</v>
      </c>
      <c r="H141" s="153" t="s">
        <v>520</v>
      </c>
      <c r="I141" s="247"/>
      <c r="J141" s="153"/>
      <c r="K141" s="153"/>
      <c r="L141" s="248"/>
      <c r="M141" s="248"/>
      <c r="N141" s="248"/>
      <c r="O141" s="294"/>
      <c r="P141" s="273" t="str">
        <f t="shared" si="4"/>
        <v>Số phiếu 39</v>
      </c>
      <c r="Q141" s="274">
        <v>39</v>
      </c>
    </row>
    <row r="142" spans="1:17" x14ac:dyDescent="0.25">
      <c r="A142" s="270">
        <v>43</v>
      </c>
      <c r="B142" s="153">
        <v>153020074</v>
      </c>
      <c r="C142" s="153" t="s">
        <v>34</v>
      </c>
      <c r="D142" s="153" t="s">
        <v>40</v>
      </c>
      <c r="E142" s="153" t="s">
        <v>350</v>
      </c>
      <c r="F142" s="153" t="s">
        <v>460</v>
      </c>
      <c r="G142" s="155">
        <v>44992</v>
      </c>
      <c r="H142" s="153" t="s">
        <v>518</v>
      </c>
      <c r="I142" s="247"/>
      <c r="J142" s="153"/>
      <c r="K142" s="153"/>
      <c r="L142" s="248"/>
      <c r="M142" s="248"/>
      <c r="N142" s="248"/>
      <c r="O142" s="294"/>
      <c r="P142" s="273" t="str">
        <f t="shared" si="4"/>
        <v>Số phiếu 39</v>
      </c>
      <c r="Q142" s="274">
        <v>39</v>
      </c>
    </row>
    <row r="143" spans="1:17" x14ac:dyDescent="0.25">
      <c r="A143" s="270">
        <v>44</v>
      </c>
      <c r="B143" s="153">
        <v>153020079</v>
      </c>
      <c r="C143" s="153" t="s">
        <v>34</v>
      </c>
      <c r="D143" s="153" t="s">
        <v>40</v>
      </c>
      <c r="E143" s="153" t="s">
        <v>350</v>
      </c>
      <c r="F143" s="153" t="s">
        <v>460</v>
      </c>
      <c r="G143" s="155">
        <v>44992</v>
      </c>
      <c r="H143" s="153" t="s">
        <v>522</v>
      </c>
      <c r="I143" s="247"/>
      <c r="J143" s="153"/>
      <c r="K143" s="153"/>
      <c r="L143" s="248"/>
      <c r="M143" s="248"/>
      <c r="N143" s="248"/>
      <c r="O143" s="294"/>
      <c r="P143" s="273" t="str">
        <f t="shared" si="4"/>
        <v>Số phiếu 39</v>
      </c>
      <c r="Q143" s="274">
        <v>39</v>
      </c>
    </row>
    <row r="144" spans="1:17" x14ac:dyDescent="0.25">
      <c r="A144" s="270">
        <v>45</v>
      </c>
      <c r="B144" s="153">
        <v>153020080</v>
      </c>
      <c r="C144" s="153" t="s">
        <v>34</v>
      </c>
      <c r="D144" s="153" t="s">
        <v>40</v>
      </c>
      <c r="E144" s="153" t="s">
        <v>350</v>
      </c>
      <c r="F144" s="153" t="s">
        <v>460</v>
      </c>
      <c r="G144" s="155">
        <v>44992</v>
      </c>
      <c r="H144" s="153" t="s">
        <v>522</v>
      </c>
      <c r="I144" s="247"/>
      <c r="J144" s="153"/>
      <c r="K144" s="153"/>
      <c r="L144" s="248"/>
      <c r="M144" s="248"/>
      <c r="N144" s="248"/>
      <c r="O144" s="294"/>
      <c r="P144" s="273" t="str">
        <f t="shared" si="4"/>
        <v>Số phiếu 39</v>
      </c>
      <c r="Q144" s="274">
        <v>39</v>
      </c>
    </row>
    <row r="145" spans="1:17" x14ac:dyDescent="0.25">
      <c r="A145" s="270">
        <v>46</v>
      </c>
      <c r="B145" s="153">
        <v>153020086</v>
      </c>
      <c r="C145" s="153" t="s">
        <v>34</v>
      </c>
      <c r="D145" s="153" t="s">
        <v>40</v>
      </c>
      <c r="E145" s="153" t="s">
        <v>350</v>
      </c>
      <c r="F145" s="153" t="s">
        <v>460</v>
      </c>
      <c r="G145" s="155">
        <v>44992</v>
      </c>
      <c r="H145" s="153" t="s">
        <v>522</v>
      </c>
      <c r="I145" s="247"/>
      <c r="J145" s="153"/>
      <c r="K145" s="153"/>
      <c r="L145" s="248"/>
      <c r="M145" s="248"/>
      <c r="N145" s="248"/>
      <c r="O145" s="294"/>
      <c r="P145" s="273" t="str">
        <f t="shared" si="4"/>
        <v>Số phiếu 39</v>
      </c>
      <c r="Q145" s="274">
        <v>39</v>
      </c>
    </row>
    <row r="146" spans="1:17" x14ac:dyDescent="0.25">
      <c r="A146" s="270">
        <v>47</v>
      </c>
      <c r="B146" s="153">
        <v>153020088</v>
      </c>
      <c r="C146" s="153" t="s">
        <v>34</v>
      </c>
      <c r="D146" s="153" t="s">
        <v>40</v>
      </c>
      <c r="E146" s="153" t="s">
        <v>350</v>
      </c>
      <c r="F146" s="153" t="s">
        <v>460</v>
      </c>
      <c r="G146" s="155">
        <v>44992</v>
      </c>
      <c r="H146" s="153" t="s">
        <v>522</v>
      </c>
      <c r="I146" s="247"/>
      <c r="J146" s="153"/>
      <c r="K146" s="153"/>
      <c r="L146" s="248"/>
      <c r="M146" s="248"/>
      <c r="N146" s="248"/>
      <c r="O146" s="294"/>
      <c r="P146" s="273" t="str">
        <f t="shared" si="4"/>
        <v>Số phiếu 39</v>
      </c>
      <c r="Q146" s="274">
        <v>39</v>
      </c>
    </row>
    <row r="147" spans="1:17" x14ac:dyDescent="0.25">
      <c r="A147" s="270">
        <v>48</v>
      </c>
      <c r="B147" s="153">
        <v>153020104</v>
      </c>
      <c r="C147" s="153" t="s">
        <v>34</v>
      </c>
      <c r="D147" s="153" t="s">
        <v>40</v>
      </c>
      <c r="E147" s="153" t="s">
        <v>350</v>
      </c>
      <c r="F147" s="153" t="s">
        <v>456</v>
      </c>
      <c r="G147" s="155">
        <v>44992</v>
      </c>
      <c r="H147" s="153" t="s">
        <v>523</v>
      </c>
      <c r="I147" s="247"/>
      <c r="J147" s="153"/>
      <c r="K147" s="153"/>
      <c r="L147" s="248"/>
      <c r="M147" s="248"/>
      <c r="N147" s="248"/>
      <c r="O147" s="294"/>
      <c r="P147" s="273" t="str">
        <f t="shared" si="4"/>
        <v>Số phiếu 39</v>
      </c>
      <c r="Q147" s="274">
        <v>39</v>
      </c>
    </row>
    <row r="148" spans="1:17" x14ac:dyDescent="0.25">
      <c r="A148" s="270">
        <v>49</v>
      </c>
      <c r="B148" s="153">
        <v>153030032</v>
      </c>
      <c r="C148" s="153" t="s">
        <v>34</v>
      </c>
      <c r="D148" s="153" t="s">
        <v>40</v>
      </c>
      <c r="E148" s="153" t="s">
        <v>350</v>
      </c>
      <c r="F148" s="153" t="s">
        <v>456</v>
      </c>
      <c r="G148" s="155">
        <v>44992</v>
      </c>
      <c r="H148" s="153" t="s">
        <v>524</v>
      </c>
      <c r="I148" s="247"/>
      <c r="J148" s="153"/>
      <c r="K148" s="153"/>
      <c r="L148" s="248"/>
      <c r="M148" s="248"/>
      <c r="N148" s="248"/>
      <c r="O148" s="294"/>
      <c r="P148" s="273" t="str">
        <f t="shared" si="4"/>
        <v>Số phiếu 39</v>
      </c>
      <c r="Q148" s="274">
        <v>39</v>
      </c>
    </row>
    <row r="149" spans="1:17" x14ac:dyDescent="0.25">
      <c r="A149" s="270">
        <v>50</v>
      </c>
      <c r="B149" s="153">
        <v>153030033</v>
      </c>
      <c r="C149" s="153" t="s">
        <v>34</v>
      </c>
      <c r="D149" s="153" t="s">
        <v>40</v>
      </c>
      <c r="E149" s="153" t="s">
        <v>350</v>
      </c>
      <c r="F149" s="153" t="s">
        <v>456</v>
      </c>
      <c r="G149" s="155">
        <v>44992</v>
      </c>
      <c r="H149" s="153" t="s">
        <v>524</v>
      </c>
      <c r="I149" s="247"/>
      <c r="J149" s="153"/>
      <c r="K149" s="153"/>
      <c r="L149" s="248"/>
      <c r="M149" s="248"/>
      <c r="N149" s="248"/>
      <c r="O149" s="294"/>
      <c r="P149" s="273" t="str">
        <f t="shared" si="4"/>
        <v>Số phiếu 39</v>
      </c>
      <c r="Q149" s="274">
        <v>39</v>
      </c>
    </row>
    <row r="150" spans="1:17" x14ac:dyDescent="0.25">
      <c r="A150" s="270">
        <v>51</v>
      </c>
      <c r="B150" s="153">
        <v>151609</v>
      </c>
      <c r="C150" s="153" t="s">
        <v>430</v>
      </c>
      <c r="D150" s="153" t="s">
        <v>40</v>
      </c>
      <c r="E150" s="153" t="s">
        <v>350</v>
      </c>
      <c r="F150" s="153" t="s">
        <v>459</v>
      </c>
      <c r="G150" s="155">
        <v>44992</v>
      </c>
      <c r="H150" s="153" t="s">
        <v>517</v>
      </c>
      <c r="I150" s="247"/>
      <c r="J150" s="153"/>
      <c r="K150" s="153">
        <v>2014</v>
      </c>
      <c r="L150" s="248"/>
      <c r="M150" s="248"/>
      <c r="N150" s="248"/>
      <c r="O150" s="294"/>
      <c r="P150" s="273" t="str">
        <f t="shared" si="4"/>
        <v>Số phiếu 36</v>
      </c>
      <c r="Q150" s="274">
        <v>36</v>
      </c>
    </row>
    <row r="151" spans="1:17" x14ac:dyDescent="0.25">
      <c r="A151" s="270">
        <v>52</v>
      </c>
      <c r="B151" s="153">
        <v>153040640</v>
      </c>
      <c r="C151" s="153" t="s">
        <v>62</v>
      </c>
      <c r="D151" s="153" t="s">
        <v>40</v>
      </c>
      <c r="E151" s="153" t="s">
        <v>350</v>
      </c>
      <c r="F151" s="153" t="s">
        <v>457</v>
      </c>
      <c r="G151" s="155">
        <v>44992</v>
      </c>
      <c r="H151" s="153" t="s">
        <v>525</v>
      </c>
      <c r="I151" s="247"/>
      <c r="J151" s="153"/>
      <c r="K151" s="153"/>
      <c r="L151" s="248"/>
      <c r="M151" s="248"/>
      <c r="N151" s="248"/>
      <c r="O151" s="294"/>
      <c r="P151" s="273" t="str">
        <f t="shared" si="4"/>
        <v>Số phiếu 39</v>
      </c>
      <c r="Q151" s="274">
        <v>39</v>
      </c>
    </row>
    <row r="152" spans="1:17" x14ac:dyDescent="0.25">
      <c r="A152" s="270">
        <v>53</v>
      </c>
      <c r="B152" s="153">
        <v>153040645</v>
      </c>
      <c r="C152" s="153" t="s">
        <v>62</v>
      </c>
      <c r="D152" s="153" t="s">
        <v>40</v>
      </c>
      <c r="E152" s="153" t="s">
        <v>350</v>
      </c>
      <c r="F152" s="153" t="s">
        <v>457</v>
      </c>
      <c r="G152" s="155">
        <v>44992</v>
      </c>
      <c r="H152" s="153" t="s">
        <v>525</v>
      </c>
      <c r="I152" s="247"/>
      <c r="J152" s="153"/>
      <c r="K152" s="153"/>
      <c r="L152" s="248"/>
      <c r="M152" s="248"/>
      <c r="N152" s="248"/>
      <c r="O152" s="294"/>
      <c r="P152" s="273" t="str">
        <f t="shared" si="4"/>
        <v>Số phiếu 39</v>
      </c>
      <c r="Q152" s="274">
        <v>39</v>
      </c>
    </row>
    <row r="153" spans="1:17" x14ac:dyDescent="0.25">
      <c r="A153" s="270">
        <v>54</v>
      </c>
      <c r="B153" s="153">
        <v>153010084</v>
      </c>
      <c r="C153" s="153" t="s">
        <v>34</v>
      </c>
      <c r="D153" s="153" t="s">
        <v>40</v>
      </c>
      <c r="E153" s="153" t="s">
        <v>436</v>
      </c>
      <c r="F153" s="153" t="s">
        <v>467</v>
      </c>
      <c r="G153" s="155">
        <v>44994</v>
      </c>
      <c r="H153" s="153" t="s">
        <v>540</v>
      </c>
      <c r="I153" s="247"/>
      <c r="J153" s="153"/>
      <c r="K153" s="153"/>
      <c r="L153" s="248"/>
      <c r="M153" s="248"/>
      <c r="N153" s="248"/>
      <c r="O153" s="294"/>
      <c r="P153" s="273" t="str">
        <f t="shared" si="4"/>
        <v>Số phiếu 44</v>
      </c>
      <c r="Q153" s="274">
        <v>44</v>
      </c>
    </row>
    <row r="154" spans="1:17" x14ac:dyDescent="0.25">
      <c r="A154" s="270">
        <v>55</v>
      </c>
      <c r="B154" s="153">
        <v>153040238</v>
      </c>
      <c r="C154" s="153" t="s">
        <v>62</v>
      </c>
      <c r="D154" s="153" t="s">
        <v>40</v>
      </c>
      <c r="E154" s="153" t="s">
        <v>436</v>
      </c>
      <c r="F154" s="153" t="s">
        <v>462</v>
      </c>
      <c r="G154" s="155">
        <v>44994</v>
      </c>
      <c r="H154" s="153" t="s">
        <v>216</v>
      </c>
      <c r="I154" s="247"/>
      <c r="J154" s="153"/>
      <c r="K154" s="153"/>
      <c r="L154" s="248"/>
      <c r="M154" s="248"/>
      <c r="N154" s="248"/>
      <c r="O154" s="294"/>
      <c r="P154" s="273" t="str">
        <f t="shared" si="4"/>
        <v>Số phiếu 41</v>
      </c>
      <c r="Q154" s="274">
        <v>41</v>
      </c>
    </row>
    <row r="155" spans="1:17" x14ac:dyDescent="0.25">
      <c r="A155" s="270">
        <v>56</v>
      </c>
      <c r="B155" s="153">
        <v>153040242</v>
      </c>
      <c r="C155" s="153" t="s">
        <v>62</v>
      </c>
      <c r="D155" s="153" t="s">
        <v>40</v>
      </c>
      <c r="E155" s="153" t="s">
        <v>436</v>
      </c>
      <c r="F155" s="153" t="s">
        <v>462</v>
      </c>
      <c r="G155" s="155">
        <v>44994</v>
      </c>
      <c r="H155" s="153" t="s">
        <v>525</v>
      </c>
      <c r="I155" s="247"/>
      <c r="J155" s="153"/>
      <c r="K155" s="153"/>
      <c r="L155" s="248"/>
      <c r="M155" s="248"/>
      <c r="N155" s="248"/>
      <c r="O155" s="294"/>
      <c r="P155" s="273" t="str">
        <f t="shared" si="4"/>
        <v>Số phiếu 41</v>
      </c>
      <c r="Q155" s="274">
        <v>41</v>
      </c>
    </row>
    <row r="156" spans="1:17" x14ac:dyDescent="0.25">
      <c r="A156" s="270">
        <v>57</v>
      </c>
      <c r="B156" s="153">
        <v>153040246</v>
      </c>
      <c r="C156" s="153" t="s">
        <v>62</v>
      </c>
      <c r="D156" s="153" t="s">
        <v>40</v>
      </c>
      <c r="E156" s="153" t="s">
        <v>436</v>
      </c>
      <c r="F156" s="153" t="s">
        <v>462</v>
      </c>
      <c r="G156" s="155">
        <v>44994</v>
      </c>
      <c r="H156" s="153" t="s">
        <v>529</v>
      </c>
      <c r="I156" s="247"/>
      <c r="J156" s="153"/>
      <c r="K156" s="153"/>
      <c r="L156" s="248"/>
      <c r="M156" s="248"/>
      <c r="N156" s="248"/>
      <c r="O156" s="294"/>
      <c r="P156" s="273" t="str">
        <f t="shared" si="4"/>
        <v>Số phiếu 41</v>
      </c>
      <c r="Q156" s="274">
        <v>41</v>
      </c>
    </row>
    <row r="157" spans="1:17" x14ac:dyDescent="0.25">
      <c r="A157" s="270">
        <v>58</v>
      </c>
      <c r="B157" s="153">
        <v>183040134</v>
      </c>
      <c r="C157" s="153" t="s">
        <v>62</v>
      </c>
      <c r="D157" s="153" t="s">
        <v>40</v>
      </c>
      <c r="E157" s="153" t="s">
        <v>436</v>
      </c>
      <c r="F157" s="153" t="s">
        <v>463</v>
      </c>
      <c r="G157" s="155">
        <v>44994</v>
      </c>
      <c r="H157" s="153" t="s">
        <v>525</v>
      </c>
      <c r="I157" s="247"/>
      <c r="J157" s="153"/>
      <c r="K157" s="153">
        <v>2018</v>
      </c>
      <c r="L157" s="248"/>
      <c r="M157" s="248"/>
      <c r="N157" s="248"/>
      <c r="O157" s="294"/>
      <c r="P157" s="273" t="str">
        <f t="shared" si="4"/>
        <v>Số phiếu 41</v>
      </c>
      <c r="Q157" s="274">
        <v>41</v>
      </c>
    </row>
    <row r="158" spans="1:17" x14ac:dyDescent="0.25">
      <c r="A158" s="270">
        <v>59</v>
      </c>
      <c r="B158" s="153">
        <v>153010073</v>
      </c>
      <c r="C158" s="153" t="s">
        <v>34</v>
      </c>
      <c r="D158" s="153" t="s">
        <v>40</v>
      </c>
      <c r="E158" s="153" t="s">
        <v>88</v>
      </c>
      <c r="F158" s="153" t="s">
        <v>469</v>
      </c>
      <c r="G158" s="155">
        <v>45001</v>
      </c>
      <c r="H158" s="153" t="s">
        <v>520</v>
      </c>
      <c r="I158" s="247"/>
      <c r="J158" s="153"/>
      <c r="K158" s="153"/>
      <c r="L158" s="248"/>
      <c r="M158" s="248"/>
      <c r="N158" s="248"/>
      <c r="O158" s="294"/>
      <c r="P158" s="273" t="str">
        <f t="shared" si="4"/>
        <v>Số phiếu 47</v>
      </c>
      <c r="Q158" s="274">
        <v>47</v>
      </c>
    </row>
    <row r="159" spans="1:17" x14ac:dyDescent="0.25">
      <c r="A159" s="270">
        <v>60</v>
      </c>
      <c r="B159" s="153">
        <v>193040346</v>
      </c>
      <c r="C159" s="153" t="s">
        <v>62</v>
      </c>
      <c r="D159" s="153" t="s">
        <v>40</v>
      </c>
      <c r="E159" s="153" t="s">
        <v>67</v>
      </c>
      <c r="F159" s="153" t="s">
        <v>471</v>
      </c>
      <c r="G159" s="155">
        <v>45008</v>
      </c>
      <c r="H159" s="153" t="s">
        <v>218</v>
      </c>
      <c r="I159" s="247"/>
      <c r="J159" s="153"/>
      <c r="K159" s="153"/>
      <c r="L159" s="248"/>
      <c r="M159" s="248"/>
      <c r="N159" s="248"/>
      <c r="O159" s="294"/>
      <c r="P159" s="273" t="str">
        <f t="shared" si="4"/>
        <v>Số phiếu 49</v>
      </c>
      <c r="Q159" s="274">
        <v>49</v>
      </c>
    </row>
    <row r="160" spans="1:17" x14ac:dyDescent="0.25">
      <c r="A160" s="270">
        <v>61</v>
      </c>
      <c r="B160" s="153">
        <v>153010086</v>
      </c>
      <c r="C160" s="153" t="s">
        <v>34</v>
      </c>
      <c r="D160" s="153" t="s">
        <v>40</v>
      </c>
      <c r="E160" s="153" t="s">
        <v>253</v>
      </c>
      <c r="F160" s="153" t="s">
        <v>472</v>
      </c>
      <c r="G160" s="155">
        <v>45008</v>
      </c>
      <c r="H160" s="153" t="s">
        <v>546</v>
      </c>
      <c r="I160" s="247"/>
      <c r="J160" s="153"/>
      <c r="K160" s="153"/>
      <c r="L160" s="248"/>
      <c r="M160" s="248"/>
      <c r="N160" s="248"/>
      <c r="O160" s="294"/>
      <c r="P160" s="273" t="str">
        <f t="shared" si="4"/>
        <v>Số phiếu 45</v>
      </c>
      <c r="Q160" s="274">
        <v>45</v>
      </c>
    </row>
    <row r="161" spans="1:17" x14ac:dyDescent="0.25">
      <c r="A161" s="270">
        <v>62</v>
      </c>
      <c r="B161" s="153">
        <v>153010030</v>
      </c>
      <c r="C161" s="153" t="s">
        <v>431</v>
      </c>
      <c r="D161" s="153" t="s">
        <v>40</v>
      </c>
      <c r="E161" s="153" t="s">
        <v>439</v>
      </c>
      <c r="F161" s="153" t="s">
        <v>456</v>
      </c>
      <c r="G161" s="155">
        <v>45013</v>
      </c>
      <c r="H161" s="153" t="s">
        <v>520</v>
      </c>
      <c r="I161" s="247"/>
      <c r="J161" s="153"/>
      <c r="K161" s="153"/>
      <c r="L161" s="248"/>
      <c r="M161" s="248"/>
      <c r="N161" s="248"/>
      <c r="O161" s="294"/>
      <c r="P161" s="273" t="str">
        <f t="shared" si="4"/>
        <v>Số phiếu 51</v>
      </c>
      <c r="Q161" s="274">
        <v>51</v>
      </c>
    </row>
    <row r="162" spans="1:17" x14ac:dyDescent="0.25">
      <c r="A162" s="270">
        <v>63</v>
      </c>
      <c r="B162" s="153">
        <v>183040137</v>
      </c>
      <c r="C162" s="153" t="s">
        <v>62</v>
      </c>
      <c r="D162" s="153" t="s">
        <v>40</v>
      </c>
      <c r="E162" s="153" t="s">
        <v>439</v>
      </c>
      <c r="F162" s="153" t="s">
        <v>458</v>
      </c>
      <c r="G162" s="155">
        <v>45013</v>
      </c>
      <c r="H162" s="153" t="s">
        <v>542</v>
      </c>
      <c r="I162" s="247"/>
      <c r="J162" s="153"/>
      <c r="K162" s="153">
        <v>2018</v>
      </c>
      <c r="L162" s="248"/>
      <c r="M162" s="248"/>
      <c r="N162" s="248"/>
      <c r="O162" s="294"/>
      <c r="P162" s="273" t="str">
        <f t="shared" si="4"/>
        <v>Số phiếu 51</v>
      </c>
      <c r="Q162" s="274">
        <v>51</v>
      </c>
    </row>
    <row r="163" spans="1:17" x14ac:dyDescent="0.25">
      <c r="A163" s="270">
        <v>64</v>
      </c>
      <c r="B163" s="253">
        <v>213120049</v>
      </c>
      <c r="C163" s="253" t="s">
        <v>61</v>
      </c>
      <c r="D163" s="253" t="s">
        <v>40</v>
      </c>
      <c r="E163" s="253" t="s">
        <v>445</v>
      </c>
      <c r="F163" s="253" t="s">
        <v>484</v>
      </c>
      <c r="G163" s="254">
        <v>45015</v>
      </c>
      <c r="H163" s="253" t="s">
        <v>527</v>
      </c>
      <c r="I163" s="247"/>
      <c r="J163" s="253"/>
      <c r="K163" s="253">
        <v>2021</v>
      </c>
      <c r="L163" s="248"/>
      <c r="M163" s="248"/>
      <c r="N163" s="248"/>
      <c r="O163" s="294"/>
      <c r="P163" s="273" t="str">
        <f t="shared" si="4"/>
        <v>Số phiếu 60</v>
      </c>
      <c r="Q163" s="277">
        <v>60</v>
      </c>
    </row>
    <row r="164" spans="1:17" x14ac:dyDescent="0.25">
      <c r="A164" s="270">
        <v>65</v>
      </c>
      <c r="B164" s="253">
        <v>153010167</v>
      </c>
      <c r="C164" s="253" t="s">
        <v>34</v>
      </c>
      <c r="D164" s="253" t="s">
        <v>40</v>
      </c>
      <c r="E164" s="253" t="s">
        <v>445</v>
      </c>
      <c r="F164" s="253" t="s">
        <v>460</v>
      </c>
      <c r="G164" s="254">
        <v>45015</v>
      </c>
      <c r="H164" s="253" t="s">
        <v>546</v>
      </c>
      <c r="I164" s="247"/>
      <c r="J164" s="253"/>
      <c r="K164" s="253"/>
      <c r="L164" s="248"/>
      <c r="M164" s="248"/>
      <c r="N164" s="248"/>
      <c r="O164" s="294"/>
      <c r="P164" s="273" t="str">
        <f t="shared" ref="P164:P195" si="5">"Số phiếu " &amp; Q164</f>
        <v>Số phiếu 53</v>
      </c>
      <c r="Q164" s="277">
        <v>53</v>
      </c>
    </row>
    <row r="165" spans="1:17" x14ac:dyDescent="0.25">
      <c r="A165" s="270">
        <v>66</v>
      </c>
      <c r="B165" s="253">
        <v>153010165</v>
      </c>
      <c r="C165" s="253" t="s">
        <v>34</v>
      </c>
      <c r="D165" s="253" t="s">
        <v>40</v>
      </c>
      <c r="E165" s="253" t="s">
        <v>445</v>
      </c>
      <c r="F165" s="253" t="s">
        <v>460</v>
      </c>
      <c r="G165" s="254">
        <v>45015</v>
      </c>
      <c r="H165" s="253" t="s">
        <v>546</v>
      </c>
      <c r="I165" s="247"/>
      <c r="J165" s="253"/>
      <c r="K165" s="253"/>
      <c r="L165" s="248"/>
      <c r="M165" s="248"/>
      <c r="N165" s="248"/>
      <c r="O165" s="294"/>
      <c r="P165" s="273" t="str">
        <f t="shared" si="5"/>
        <v>Số phiếu 56</v>
      </c>
      <c r="Q165" s="277">
        <v>56</v>
      </c>
    </row>
    <row r="166" spans="1:17" x14ac:dyDescent="0.25">
      <c r="A166" s="270">
        <v>67</v>
      </c>
      <c r="B166" s="253">
        <v>153010153</v>
      </c>
      <c r="C166" s="253" t="s">
        <v>34</v>
      </c>
      <c r="D166" s="253" t="s">
        <v>40</v>
      </c>
      <c r="E166" s="253" t="s">
        <v>445</v>
      </c>
      <c r="F166" s="253" t="s">
        <v>460</v>
      </c>
      <c r="G166" s="254">
        <v>45015</v>
      </c>
      <c r="H166" s="253" t="s">
        <v>546</v>
      </c>
      <c r="I166" s="247"/>
      <c r="J166" s="253"/>
      <c r="K166" s="253"/>
      <c r="L166" s="248"/>
      <c r="M166" s="248"/>
      <c r="N166" s="248"/>
      <c r="O166" s="294"/>
      <c r="P166" s="273" t="str">
        <f t="shared" si="5"/>
        <v>Số phiếu 55</v>
      </c>
      <c r="Q166" s="277">
        <v>55</v>
      </c>
    </row>
    <row r="167" spans="1:17" x14ac:dyDescent="0.25">
      <c r="A167" s="270">
        <v>68</v>
      </c>
      <c r="B167" s="253">
        <v>153010162</v>
      </c>
      <c r="C167" s="253" t="s">
        <v>34</v>
      </c>
      <c r="D167" s="253" t="s">
        <v>40</v>
      </c>
      <c r="E167" s="253" t="s">
        <v>445</v>
      </c>
      <c r="F167" s="253" t="s">
        <v>460</v>
      </c>
      <c r="G167" s="254">
        <v>45015</v>
      </c>
      <c r="H167" s="253" t="s">
        <v>520</v>
      </c>
      <c r="I167" s="247"/>
      <c r="J167" s="253"/>
      <c r="K167" s="253"/>
      <c r="L167" s="248"/>
      <c r="M167" s="248"/>
      <c r="N167" s="248"/>
      <c r="O167" s="294"/>
      <c r="P167" s="273" t="str">
        <f t="shared" si="5"/>
        <v>Số phiếu 58</v>
      </c>
      <c r="Q167" s="277">
        <v>58</v>
      </c>
    </row>
    <row r="168" spans="1:17" x14ac:dyDescent="0.25">
      <c r="A168" s="270">
        <v>69</v>
      </c>
      <c r="B168" s="253">
        <v>153010175</v>
      </c>
      <c r="C168" s="253" t="s">
        <v>34</v>
      </c>
      <c r="D168" s="253" t="s">
        <v>40</v>
      </c>
      <c r="E168" s="253" t="s">
        <v>445</v>
      </c>
      <c r="F168" s="253" t="s">
        <v>460</v>
      </c>
      <c r="G168" s="254">
        <v>45015</v>
      </c>
      <c r="H168" s="253" t="s">
        <v>520</v>
      </c>
      <c r="I168" s="247"/>
      <c r="J168" s="253"/>
      <c r="K168" s="253"/>
      <c r="L168" s="248"/>
      <c r="M168" s="248"/>
      <c r="N168" s="248"/>
      <c r="O168" s="294"/>
      <c r="P168" s="273" t="str">
        <f t="shared" si="5"/>
        <v>Số phiếu 57</v>
      </c>
      <c r="Q168" s="277">
        <v>57</v>
      </c>
    </row>
    <row r="169" spans="1:17" x14ac:dyDescent="0.25">
      <c r="A169" s="270">
        <v>70</v>
      </c>
      <c r="B169" s="253">
        <v>203030097</v>
      </c>
      <c r="C169" s="253" t="s">
        <v>34</v>
      </c>
      <c r="D169" s="253" t="s">
        <v>40</v>
      </c>
      <c r="E169" s="253" t="s">
        <v>445</v>
      </c>
      <c r="F169" s="253" t="s">
        <v>484</v>
      </c>
      <c r="G169" s="254">
        <v>45015</v>
      </c>
      <c r="H169" s="253" t="s">
        <v>539</v>
      </c>
      <c r="I169" s="247"/>
      <c r="J169" s="253"/>
      <c r="K169" s="253">
        <v>2020</v>
      </c>
      <c r="L169" s="248"/>
      <c r="M169" s="248"/>
      <c r="N169" s="248"/>
      <c r="O169" s="294"/>
      <c r="P169" s="273" t="str">
        <f t="shared" si="5"/>
        <v>Số phiếu 52</v>
      </c>
      <c r="Q169" s="277">
        <v>52</v>
      </c>
    </row>
    <row r="170" spans="1:17" x14ac:dyDescent="0.25">
      <c r="A170" s="270">
        <v>71</v>
      </c>
      <c r="B170" s="153">
        <v>153010063</v>
      </c>
      <c r="C170" s="153" t="s">
        <v>34</v>
      </c>
      <c r="D170" s="153" t="s">
        <v>40</v>
      </c>
      <c r="E170" s="153" t="s">
        <v>259</v>
      </c>
      <c r="F170" s="153" t="s">
        <v>473</v>
      </c>
      <c r="G170" s="155">
        <v>45022</v>
      </c>
      <c r="H170" s="153" t="s">
        <v>546</v>
      </c>
      <c r="I170" s="247"/>
      <c r="J170" s="153"/>
      <c r="K170" s="153"/>
      <c r="L170" s="248"/>
      <c r="M170" s="248"/>
      <c r="N170" s="248"/>
      <c r="O170" s="294"/>
      <c r="P170" s="273" t="str">
        <f t="shared" si="5"/>
        <v>Số phiếu 61</v>
      </c>
      <c r="Q170" s="274">
        <v>61</v>
      </c>
    </row>
    <row r="171" spans="1:17" x14ac:dyDescent="0.25">
      <c r="A171" s="270">
        <v>72</v>
      </c>
      <c r="B171" s="153">
        <v>153040197</v>
      </c>
      <c r="C171" s="153" t="s">
        <v>62</v>
      </c>
      <c r="D171" s="153" t="s">
        <v>40</v>
      </c>
      <c r="E171" s="153" t="s">
        <v>259</v>
      </c>
      <c r="F171" s="153" t="s">
        <v>457</v>
      </c>
      <c r="G171" s="155">
        <v>45022</v>
      </c>
      <c r="H171" s="153" t="s">
        <v>525</v>
      </c>
      <c r="I171" s="247"/>
      <c r="J171" s="153"/>
      <c r="K171" s="153"/>
      <c r="L171" s="248"/>
      <c r="M171" s="248"/>
      <c r="N171" s="248"/>
      <c r="O171" s="294"/>
      <c r="P171" s="273" t="str">
        <f t="shared" si="5"/>
        <v>Số phiếu 61</v>
      </c>
      <c r="Q171" s="274">
        <v>61</v>
      </c>
    </row>
    <row r="172" spans="1:17" x14ac:dyDescent="0.25">
      <c r="A172" s="270">
        <v>73</v>
      </c>
      <c r="B172" s="153">
        <v>153010067</v>
      </c>
      <c r="C172" s="153" t="s">
        <v>34</v>
      </c>
      <c r="D172" s="153" t="s">
        <v>40</v>
      </c>
      <c r="E172" s="153" t="s">
        <v>74</v>
      </c>
      <c r="F172" s="153" t="s">
        <v>481</v>
      </c>
      <c r="G172" s="155">
        <v>45027</v>
      </c>
      <c r="H172" s="153" t="s">
        <v>546</v>
      </c>
      <c r="I172" s="247"/>
      <c r="J172" s="153"/>
      <c r="K172" s="153"/>
      <c r="L172" s="248"/>
      <c r="M172" s="248"/>
      <c r="N172" s="248"/>
      <c r="O172" s="294"/>
      <c r="P172" s="273" t="str">
        <f t="shared" si="5"/>
        <v>Số phiếu 63</v>
      </c>
      <c r="Q172" s="274">
        <v>63</v>
      </c>
    </row>
    <row r="173" spans="1:17" x14ac:dyDescent="0.25">
      <c r="A173" s="270">
        <v>74</v>
      </c>
      <c r="B173" s="153">
        <v>193010202</v>
      </c>
      <c r="C173" s="153" t="s">
        <v>34</v>
      </c>
      <c r="D173" s="153" t="s">
        <v>40</v>
      </c>
      <c r="E173" s="153" t="s">
        <v>74</v>
      </c>
      <c r="F173" s="153" t="s">
        <v>483</v>
      </c>
      <c r="G173" s="155">
        <v>45027</v>
      </c>
      <c r="H173" s="153" t="s">
        <v>546</v>
      </c>
      <c r="I173" s="247"/>
      <c r="J173" s="153"/>
      <c r="K173" s="153"/>
      <c r="L173" s="248"/>
      <c r="M173" s="248"/>
      <c r="N173" s="248"/>
      <c r="O173" s="294"/>
      <c r="P173" s="273" t="str">
        <f t="shared" si="5"/>
        <v>Số phiếu 63</v>
      </c>
      <c r="Q173" s="274">
        <v>63</v>
      </c>
    </row>
    <row r="174" spans="1:17" x14ac:dyDescent="0.25">
      <c r="A174" s="270">
        <v>75</v>
      </c>
      <c r="B174" s="153">
        <v>153040203</v>
      </c>
      <c r="C174" s="153" t="s">
        <v>62</v>
      </c>
      <c r="D174" s="153" t="s">
        <v>40</v>
      </c>
      <c r="E174" s="153" t="s">
        <v>74</v>
      </c>
      <c r="F174" s="153" t="s">
        <v>482</v>
      </c>
      <c r="G174" s="155">
        <v>45027</v>
      </c>
      <c r="H174" s="153" t="s">
        <v>525</v>
      </c>
      <c r="I174" s="247"/>
      <c r="J174" s="153"/>
      <c r="K174" s="153"/>
      <c r="L174" s="248"/>
      <c r="M174" s="248"/>
      <c r="N174" s="248"/>
      <c r="O174" s="294"/>
      <c r="P174" s="273" t="str">
        <f t="shared" si="5"/>
        <v>Số phiếu 63</v>
      </c>
      <c r="Q174" s="274">
        <v>63</v>
      </c>
    </row>
    <row r="175" spans="1:17" x14ac:dyDescent="0.25">
      <c r="A175" s="270">
        <v>76</v>
      </c>
      <c r="B175" s="253">
        <v>153040188</v>
      </c>
      <c r="C175" s="253" t="s">
        <v>62</v>
      </c>
      <c r="D175" s="253" t="s">
        <v>40</v>
      </c>
      <c r="E175" s="253" t="s">
        <v>260</v>
      </c>
      <c r="F175" s="253" t="s">
        <v>458</v>
      </c>
      <c r="G175" s="254">
        <v>45035</v>
      </c>
      <c r="H175" s="253" t="s">
        <v>514</v>
      </c>
      <c r="I175" s="247"/>
      <c r="J175" s="253"/>
      <c r="K175" s="253"/>
      <c r="L175" s="248"/>
      <c r="M175" s="248"/>
      <c r="N175" s="248"/>
      <c r="O175" s="294"/>
      <c r="P175" s="273" t="str">
        <f t="shared" si="5"/>
        <v>Số phiếu 71</v>
      </c>
      <c r="Q175" s="277">
        <v>71</v>
      </c>
    </row>
    <row r="176" spans="1:17" x14ac:dyDescent="0.25">
      <c r="A176" s="270">
        <v>77</v>
      </c>
      <c r="B176" s="253">
        <v>153040352</v>
      </c>
      <c r="C176" s="253" t="s">
        <v>62</v>
      </c>
      <c r="D176" s="253" t="s">
        <v>40</v>
      </c>
      <c r="E176" s="253" t="s">
        <v>36</v>
      </c>
      <c r="F176" s="253" t="s">
        <v>458</v>
      </c>
      <c r="G176" s="254">
        <v>45040</v>
      </c>
      <c r="H176" s="253" t="s">
        <v>194</v>
      </c>
      <c r="I176" s="247"/>
      <c r="J176" s="253"/>
      <c r="K176" s="253"/>
      <c r="L176" s="248"/>
      <c r="M176" s="248"/>
      <c r="N176" s="248"/>
      <c r="O176" s="294"/>
      <c r="P176" s="273" t="str">
        <f t="shared" si="5"/>
        <v>Số phiếu 72</v>
      </c>
      <c r="Q176" s="277">
        <v>72</v>
      </c>
    </row>
    <row r="177" spans="1:18" x14ac:dyDescent="0.25">
      <c r="A177" s="270">
        <v>78</v>
      </c>
      <c r="B177" s="253">
        <v>193040321</v>
      </c>
      <c r="C177" s="253" t="s">
        <v>62</v>
      </c>
      <c r="D177" s="253" t="s">
        <v>40</v>
      </c>
      <c r="E177" s="253" t="s">
        <v>36</v>
      </c>
      <c r="F177" s="253" t="s">
        <v>458</v>
      </c>
      <c r="G177" s="254">
        <v>45040</v>
      </c>
      <c r="H177" s="253" t="s">
        <v>35</v>
      </c>
      <c r="I177" s="247"/>
      <c r="J177" s="253"/>
      <c r="K177" s="253"/>
      <c r="L177" s="248"/>
      <c r="M177" s="248"/>
      <c r="N177" s="248"/>
      <c r="O177" s="294"/>
      <c r="P177" s="273" t="str">
        <f t="shared" si="5"/>
        <v>Số phiếu 72</v>
      </c>
      <c r="Q177" s="277">
        <v>72</v>
      </c>
    </row>
    <row r="178" spans="1:18" x14ac:dyDescent="0.25">
      <c r="A178" s="270">
        <v>79</v>
      </c>
      <c r="B178" s="153">
        <v>153010176</v>
      </c>
      <c r="C178" s="153" t="s">
        <v>61</v>
      </c>
      <c r="D178" s="153" t="s">
        <v>40</v>
      </c>
      <c r="E178" s="153" t="s">
        <v>445</v>
      </c>
      <c r="F178" s="259" t="s">
        <v>456</v>
      </c>
      <c r="G178" s="155">
        <v>45064</v>
      </c>
      <c r="H178" s="259" t="s">
        <v>521</v>
      </c>
      <c r="I178" s="247"/>
      <c r="J178" s="153"/>
      <c r="K178" s="153"/>
      <c r="L178" s="248"/>
      <c r="M178" s="248"/>
      <c r="N178" s="248"/>
      <c r="O178" s="294"/>
      <c r="P178" s="273" t="str">
        <f t="shared" si="5"/>
        <v>Số phiếu 77</v>
      </c>
      <c r="Q178" s="274">
        <v>77</v>
      </c>
    </row>
    <row r="179" spans="1:18" ht="30" x14ac:dyDescent="0.25">
      <c r="A179" s="270">
        <v>80</v>
      </c>
      <c r="B179" s="153">
        <v>213120050</v>
      </c>
      <c r="C179" s="153" t="s">
        <v>61</v>
      </c>
      <c r="D179" s="153" t="s">
        <v>40</v>
      </c>
      <c r="E179" s="153" t="s">
        <v>445</v>
      </c>
      <c r="F179" s="260" t="s">
        <v>490</v>
      </c>
      <c r="G179" s="155">
        <v>45064</v>
      </c>
      <c r="H179" s="260" t="s">
        <v>556</v>
      </c>
      <c r="I179" s="247"/>
      <c r="J179" s="153"/>
      <c r="K179" s="153">
        <v>2021</v>
      </c>
      <c r="L179" s="248"/>
      <c r="M179" s="248"/>
      <c r="N179" s="248"/>
      <c r="O179" s="294"/>
      <c r="P179" s="273" t="str">
        <f t="shared" si="5"/>
        <v>Số phiếu 77</v>
      </c>
      <c r="Q179" s="274">
        <v>77</v>
      </c>
    </row>
    <row r="180" spans="1:18" x14ac:dyDescent="0.25">
      <c r="A180" s="270">
        <v>81</v>
      </c>
      <c r="B180" s="153">
        <v>153040485</v>
      </c>
      <c r="C180" s="153" t="s">
        <v>62</v>
      </c>
      <c r="D180" s="153" t="s">
        <v>40</v>
      </c>
      <c r="E180" s="153" t="s">
        <v>445</v>
      </c>
      <c r="F180" s="153" t="s">
        <v>489</v>
      </c>
      <c r="G180" s="155">
        <v>45064</v>
      </c>
      <c r="H180" s="153" t="s">
        <v>194</v>
      </c>
      <c r="I180" s="247"/>
      <c r="J180" s="153"/>
      <c r="K180" s="153"/>
      <c r="L180" s="248"/>
      <c r="M180" s="248"/>
      <c r="N180" s="248"/>
      <c r="O180" s="294"/>
      <c r="P180" s="273" t="str">
        <f t="shared" si="5"/>
        <v>Số phiếu 77</v>
      </c>
      <c r="Q180" s="274">
        <v>77</v>
      </c>
    </row>
    <row r="181" spans="1:18" x14ac:dyDescent="0.25">
      <c r="A181" s="270">
        <v>82</v>
      </c>
      <c r="B181" s="153">
        <v>153040545</v>
      </c>
      <c r="C181" s="153" t="s">
        <v>62</v>
      </c>
      <c r="D181" s="153" t="s">
        <v>40</v>
      </c>
      <c r="E181" s="153" t="s">
        <v>445</v>
      </c>
      <c r="F181" s="153" t="s">
        <v>457</v>
      </c>
      <c r="G181" s="155">
        <v>45064</v>
      </c>
      <c r="H181" s="259" t="s">
        <v>197</v>
      </c>
      <c r="I181" s="247"/>
      <c r="J181" s="153"/>
      <c r="K181" s="153"/>
      <c r="L181" s="248"/>
      <c r="M181" s="248"/>
      <c r="N181" s="248"/>
      <c r="O181" s="294"/>
      <c r="P181" s="273" t="str">
        <f t="shared" si="5"/>
        <v>Số phiếu 77</v>
      </c>
      <c r="Q181" s="274">
        <v>77</v>
      </c>
    </row>
    <row r="182" spans="1:18" x14ac:dyDescent="0.25">
      <c r="A182" s="270">
        <v>83</v>
      </c>
      <c r="B182" s="153">
        <v>153010071</v>
      </c>
      <c r="C182" s="153" t="s">
        <v>34</v>
      </c>
      <c r="D182" s="153" t="s">
        <v>40</v>
      </c>
      <c r="E182" s="153" t="s">
        <v>74</v>
      </c>
      <c r="F182" s="153" t="s">
        <v>491</v>
      </c>
      <c r="G182" s="155">
        <v>45112</v>
      </c>
      <c r="H182" s="153" t="s">
        <v>520</v>
      </c>
      <c r="I182" s="247"/>
      <c r="J182" s="153"/>
      <c r="K182" s="153"/>
      <c r="L182" s="248"/>
      <c r="M182" s="248"/>
      <c r="N182" s="248"/>
      <c r="O182" s="294"/>
      <c r="P182" s="273" t="str">
        <f t="shared" si="5"/>
        <v>Số phiếu 82</v>
      </c>
      <c r="Q182" s="274">
        <v>82</v>
      </c>
    </row>
    <row r="183" spans="1:18" x14ac:dyDescent="0.25">
      <c r="A183" s="270">
        <v>84</v>
      </c>
      <c r="B183" s="153">
        <v>153010159</v>
      </c>
      <c r="C183" s="153" t="s">
        <v>34</v>
      </c>
      <c r="D183" s="153" t="s">
        <v>40</v>
      </c>
      <c r="E183" s="153" t="s">
        <v>74</v>
      </c>
      <c r="F183" s="153" t="s">
        <v>492</v>
      </c>
      <c r="G183" s="155">
        <v>45112</v>
      </c>
      <c r="H183" s="153" t="s">
        <v>520</v>
      </c>
      <c r="I183" s="247"/>
      <c r="J183" s="153"/>
      <c r="K183" s="153"/>
      <c r="L183" s="248"/>
      <c r="M183" s="248"/>
      <c r="N183" s="248"/>
      <c r="O183" s="294"/>
      <c r="P183" s="273" t="str">
        <f t="shared" si="5"/>
        <v>Số phiếu 82</v>
      </c>
      <c r="Q183" s="274">
        <v>82</v>
      </c>
    </row>
    <row r="184" spans="1:18" x14ac:dyDescent="0.25">
      <c r="A184" s="270">
        <v>85</v>
      </c>
      <c r="B184" s="153">
        <v>153010168</v>
      </c>
      <c r="C184" s="153" t="s">
        <v>34</v>
      </c>
      <c r="D184" s="153" t="s">
        <v>40</v>
      </c>
      <c r="E184" s="153" t="s">
        <v>74</v>
      </c>
      <c r="F184" s="153" t="s">
        <v>493</v>
      </c>
      <c r="G184" s="155">
        <v>45112</v>
      </c>
      <c r="H184" s="153" t="s">
        <v>520</v>
      </c>
      <c r="I184" s="247"/>
      <c r="J184" s="153"/>
      <c r="K184" s="153"/>
      <c r="L184" s="248"/>
      <c r="M184" s="248"/>
      <c r="N184" s="248"/>
      <c r="O184" s="294"/>
      <c r="P184" s="273" t="str">
        <f t="shared" si="5"/>
        <v>Số phiếu 82</v>
      </c>
      <c r="Q184" s="274">
        <v>82</v>
      </c>
    </row>
    <row r="185" spans="1:18" x14ac:dyDescent="0.25">
      <c r="A185" s="270">
        <v>86</v>
      </c>
      <c r="B185" s="153">
        <v>193020090</v>
      </c>
      <c r="C185" s="153" t="s">
        <v>34</v>
      </c>
      <c r="D185" s="153" t="s">
        <v>40</v>
      </c>
      <c r="E185" s="153" t="s">
        <v>255</v>
      </c>
      <c r="F185" s="153" t="s">
        <v>495</v>
      </c>
      <c r="G185" s="155">
        <v>45146</v>
      </c>
      <c r="H185" s="153" t="s">
        <v>518</v>
      </c>
      <c r="I185" s="247"/>
      <c r="J185" s="153"/>
      <c r="K185" s="153">
        <v>2018</v>
      </c>
      <c r="L185" s="248"/>
      <c r="M185" s="248"/>
      <c r="N185" s="248"/>
      <c r="O185" s="294"/>
      <c r="P185" s="273" t="str">
        <f t="shared" si="5"/>
        <v>Số phiếu 85</v>
      </c>
      <c r="Q185" s="274">
        <v>85</v>
      </c>
    </row>
    <row r="186" spans="1:18" x14ac:dyDescent="0.25">
      <c r="A186" s="270">
        <v>87</v>
      </c>
      <c r="B186" s="153">
        <v>203020095</v>
      </c>
      <c r="C186" s="153" t="s">
        <v>34</v>
      </c>
      <c r="D186" s="153" t="s">
        <v>40</v>
      </c>
      <c r="E186" s="153" t="s">
        <v>255</v>
      </c>
      <c r="F186" s="153" t="s">
        <v>495</v>
      </c>
      <c r="G186" s="155">
        <v>45146</v>
      </c>
      <c r="H186" s="153" t="s">
        <v>518</v>
      </c>
      <c r="I186" s="247"/>
      <c r="J186" s="153"/>
      <c r="K186" s="153">
        <v>2020</v>
      </c>
      <c r="L186" s="248"/>
      <c r="M186" s="248"/>
      <c r="N186" s="248"/>
      <c r="O186" s="294"/>
      <c r="P186" s="273" t="str">
        <f t="shared" si="5"/>
        <v>Số phiếu 85</v>
      </c>
      <c r="Q186" s="274">
        <v>85</v>
      </c>
    </row>
    <row r="187" spans="1:18" x14ac:dyDescent="0.25">
      <c r="A187" s="270">
        <v>88</v>
      </c>
      <c r="B187" s="263">
        <v>203030067</v>
      </c>
      <c r="C187" s="264" t="s">
        <v>34</v>
      </c>
      <c r="D187" s="264" t="s">
        <v>40</v>
      </c>
      <c r="E187" s="264" t="s">
        <v>450</v>
      </c>
      <c r="F187" s="264" t="s">
        <v>500</v>
      </c>
      <c r="G187" s="265">
        <v>45160</v>
      </c>
      <c r="H187" s="264" t="s">
        <v>539</v>
      </c>
      <c r="I187" s="247"/>
      <c r="J187" s="263"/>
      <c r="K187" s="263"/>
      <c r="L187" s="248"/>
      <c r="M187" s="248"/>
      <c r="N187" s="248"/>
      <c r="O187" s="294"/>
      <c r="P187" s="273" t="str">
        <f t="shared" si="5"/>
        <v>Số phiếu 92</v>
      </c>
      <c r="Q187" s="276">
        <v>92</v>
      </c>
      <c r="R187" s="90" t="s">
        <v>570</v>
      </c>
    </row>
    <row r="188" spans="1:18" x14ac:dyDescent="0.25">
      <c r="A188" s="270">
        <v>89</v>
      </c>
      <c r="B188" s="263">
        <v>203030073</v>
      </c>
      <c r="C188" s="264" t="s">
        <v>34</v>
      </c>
      <c r="D188" s="264" t="s">
        <v>40</v>
      </c>
      <c r="E188" s="264" t="s">
        <v>450</v>
      </c>
      <c r="F188" s="264" t="s">
        <v>500</v>
      </c>
      <c r="G188" s="265">
        <v>45160</v>
      </c>
      <c r="H188" s="264" t="s">
        <v>539</v>
      </c>
      <c r="I188" s="247"/>
      <c r="J188" s="263"/>
      <c r="K188" s="263"/>
      <c r="L188" s="248"/>
      <c r="M188" s="248"/>
      <c r="N188" s="248"/>
      <c r="O188" s="294"/>
      <c r="P188" s="273" t="str">
        <f t="shared" si="5"/>
        <v>Số phiếu 92</v>
      </c>
      <c r="Q188" s="276">
        <v>92</v>
      </c>
      <c r="R188" s="90" t="s">
        <v>570</v>
      </c>
    </row>
    <row r="189" spans="1:18" x14ac:dyDescent="0.25">
      <c r="A189" s="270">
        <v>90</v>
      </c>
      <c r="B189" s="261">
        <v>153040379</v>
      </c>
      <c r="C189" s="261" t="s">
        <v>62</v>
      </c>
      <c r="D189" s="261" t="s">
        <v>40</v>
      </c>
      <c r="E189" s="261" t="s">
        <v>439</v>
      </c>
      <c r="F189" s="261" t="s">
        <v>457</v>
      </c>
      <c r="G189" s="262">
        <v>45160</v>
      </c>
      <c r="H189" s="261" t="s">
        <v>541</v>
      </c>
      <c r="I189" s="247"/>
      <c r="J189" s="261"/>
      <c r="K189" s="261"/>
      <c r="L189" s="248"/>
      <c r="M189" s="248"/>
      <c r="N189" s="248"/>
      <c r="O189" s="294"/>
      <c r="P189" s="273" t="str">
        <f t="shared" si="5"/>
        <v>Số phiếu 90</v>
      </c>
      <c r="Q189" s="275">
        <v>90</v>
      </c>
    </row>
    <row r="190" spans="1:18" x14ac:dyDescent="0.25">
      <c r="A190" s="270">
        <v>91</v>
      </c>
      <c r="B190" s="153">
        <v>153040088</v>
      </c>
      <c r="C190" s="153" t="s">
        <v>62</v>
      </c>
      <c r="D190" s="153" t="s">
        <v>40</v>
      </c>
      <c r="E190" s="153" t="s">
        <v>439</v>
      </c>
      <c r="F190" s="153" t="s">
        <v>457</v>
      </c>
      <c r="G190" s="155">
        <v>45160</v>
      </c>
      <c r="H190" s="153" t="s">
        <v>56</v>
      </c>
      <c r="I190" s="247"/>
      <c r="J190" s="153"/>
      <c r="K190" s="153"/>
      <c r="L190" s="248"/>
      <c r="M190" s="248"/>
      <c r="N190" s="248"/>
      <c r="O190" s="294"/>
      <c r="P190" s="273" t="str">
        <f t="shared" si="5"/>
        <v>Số phiếu 91</v>
      </c>
      <c r="Q190" s="274">
        <v>91</v>
      </c>
    </row>
    <row r="191" spans="1:18" x14ac:dyDescent="0.25">
      <c r="A191" s="270">
        <v>92</v>
      </c>
      <c r="B191" s="257">
        <v>193010208</v>
      </c>
      <c r="C191" s="257" t="s">
        <v>61</v>
      </c>
      <c r="D191" s="257" t="s">
        <v>40</v>
      </c>
      <c r="E191" s="257" t="s">
        <v>255</v>
      </c>
      <c r="F191" s="257" t="s">
        <v>498</v>
      </c>
      <c r="G191" s="258">
        <v>45177</v>
      </c>
      <c r="H191" s="257" t="s">
        <v>557</v>
      </c>
      <c r="I191" s="247"/>
      <c r="J191" s="257"/>
      <c r="K191" s="257"/>
      <c r="L191" s="248"/>
      <c r="M191" s="248"/>
      <c r="N191" s="248"/>
      <c r="O191" s="294"/>
      <c r="P191" s="273" t="str">
        <f t="shared" si="5"/>
        <v>Số phiếu 95</v>
      </c>
      <c r="Q191" s="278">
        <v>95</v>
      </c>
    </row>
    <row r="192" spans="1:18" x14ac:dyDescent="0.25">
      <c r="A192" s="270">
        <v>93</v>
      </c>
      <c r="B192" s="153">
        <v>153040087</v>
      </c>
      <c r="C192" s="153" t="s">
        <v>62</v>
      </c>
      <c r="D192" s="153" t="s">
        <v>40</v>
      </c>
      <c r="E192" s="153" t="s">
        <v>439</v>
      </c>
      <c r="F192" s="153" t="s">
        <v>457</v>
      </c>
      <c r="G192" s="155">
        <v>45180</v>
      </c>
      <c r="H192" s="153" t="s">
        <v>552</v>
      </c>
      <c r="I192" s="247"/>
      <c r="J192" s="153"/>
      <c r="K192" s="153"/>
      <c r="L192" s="248"/>
      <c r="M192" s="248"/>
      <c r="N192" s="248"/>
      <c r="O192" s="294"/>
      <c r="P192" s="273" t="str">
        <f t="shared" si="5"/>
        <v>Số phiếu 96</v>
      </c>
      <c r="Q192" s="274">
        <v>96</v>
      </c>
    </row>
    <row r="193" spans="1:17" x14ac:dyDescent="0.25">
      <c r="A193" s="270">
        <v>94</v>
      </c>
      <c r="B193" s="153">
        <v>153010154</v>
      </c>
      <c r="C193" s="153" t="s">
        <v>34</v>
      </c>
      <c r="D193" s="153" t="s">
        <v>40</v>
      </c>
      <c r="E193" s="153" t="s">
        <v>438</v>
      </c>
      <c r="F193" s="153" t="s">
        <v>458</v>
      </c>
      <c r="G193" s="155">
        <v>45182</v>
      </c>
      <c r="H193" s="153" t="s">
        <v>520</v>
      </c>
      <c r="I193" s="247"/>
      <c r="J193" s="153"/>
      <c r="K193" s="153"/>
      <c r="L193" s="248"/>
      <c r="M193" s="248"/>
      <c r="N193" s="248"/>
      <c r="O193" s="294"/>
      <c r="P193" s="273" t="str">
        <f t="shared" si="5"/>
        <v>Số phiếu 99</v>
      </c>
      <c r="Q193" s="274">
        <v>99</v>
      </c>
    </row>
    <row r="194" spans="1:17" x14ac:dyDescent="0.25">
      <c r="A194" s="270">
        <v>95</v>
      </c>
      <c r="B194" s="153">
        <v>153010164</v>
      </c>
      <c r="C194" s="153" t="s">
        <v>34</v>
      </c>
      <c r="D194" s="153" t="s">
        <v>40</v>
      </c>
      <c r="E194" s="153" t="s">
        <v>438</v>
      </c>
      <c r="F194" s="153" t="s">
        <v>458</v>
      </c>
      <c r="G194" s="155">
        <v>45182</v>
      </c>
      <c r="H194" s="153" t="s">
        <v>520</v>
      </c>
      <c r="I194" s="247"/>
      <c r="J194" s="153"/>
      <c r="K194" s="153"/>
      <c r="L194" s="248"/>
      <c r="M194" s="248"/>
      <c r="N194" s="248"/>
      <c r="O194" s="294"/>
      <c r="P194" s="273" t="str">
        <f t="shared" si="5"/>
        <v>Số phiếu 99</v>
      </c>
      <c r="Q194" s="274">
        <v>99</v>
      </c>
    </row>
    <row r="195" spans="1:17" x14ac:dyDescent="0.25">
      <c r="A195" s="270">
        <v>96</v>
      </c>
      <c r="B195" s="153">
        <v>153040491</v>
      </c>
      <c r="C195" s="259" t="s">
        <v>62</v>
      </c>
      <c r="D195" s="259" t="s">
        <v>40</v>
      </c>
      <c r="E195" s="259" t="s">
        <v>1</v>
      </c>
      <c r="F195" s="259" t="s">
        <v>457</v>
      </c>
      <c r="G195" s="155">
        <v>45187</v>
      </c>
      <c r="H195" s="259" t="s">
        <v>525</v>
      </c>
      <c r="I195" s="247"/>
      <c r="J195" s="153"/>
      <c r="K195" s="153"/>
      <c r="L195" s="248"/>
      <c r="M195" s="248"/>
      <c r="N195" s="248"/>
      <c r="O195" s="294"/>
      <c r="P195" s="273" t="str">
        <f t="shared" si="5"/>
        <v>Số phiếu 101</v>
      </c>
      <c r="Q195" s="274">
        <v>101</v>
      </c>
    </row>
    <row r="196" spans="1:17" x14ac:dyDescent="0.25">
      <c r="A196" s="270">
        <v>97</v>
      </c>
      <c r="B196" s="153">
        <v>153040671</v>
      </c>
      <c r="C196" s="153" t="s">
        <v>62</v>
      </c>
      <c r="D196" s="153" t="s">
        <v>40</v>
      </c>
      <c r="E196" s="153" t="s">
        <v>1</v>
      </c>
      <c r="F196" s="153" t="s">
        <v>457</v>
      </c>
      <c r="G196" s="155">
        <v>45187</v>
      </c>
      <c r="H196" s="153" t="s">
        <v>194</v>
      </c>
      <c r="I196" s="247"/>
      <c r="J196" s="153"/>
      <c r="K196" s="153"/>
      <c r="L196" s="248"/>
      <c r="M196" s="248"/>
      <c r="N196" s="248"/>
      <c r="O196" s="294"/>
      <c r="P196" s="273" t="str">
        <f t="shared" ref="P196:P216" si="6">"Số phiếu " &amp; Q196</f>
        <v>Số phiếu 102</v>
      </c>
      <c r="Q196" s="274">
        <v>102</v>
      </c>
    </row>
    <row r="197" spans="1:17" x14ac:dyDescent="0.25">
      <c r="A197" s="270">
        <v>98</v>
      </c>
      <c r="B197" s="153">
        <v>153010124</v>
      </c>
      <c r="C197" s="153" t="s">
        <v>34</v>
      </c>
      <c r="D197" s="153" t="s">
        <v>40</v>
      </c>
      <c r="E197" s="153" t="s">
        <v>36</v>
      </c>
      <c r="F197" s="153" t="s">
        <v>456</v>
      </c>
      <c r="G197" s="155">
        <v>45188</v>
      </c>
      <c r="H197" s="153" t="s">
        <v>521</v>
      </c>
      <c r="I197" s="247"/>
      <c r="J197" s="153"/>
      <c r="K197" s="153"/>
      <c r="L197" s="248"/>
      <c r="M197" s="248"/>
      <c r="N197" s="248"/>
      <c r="O197" s="294"/>
      <c r="P197" s="273" t="str">
        <f t="shared" si="6"/>
        <v>Số phiếu 104</v>
      </c>
      <c r="Q197" s="274">
        <v>104</v>
      </c>
    </row>
    <row r="198" spans="1:17" x14ac:dyDescent="0.25">
      <c r="A198" s="270">
        <v>99</v>
      </c>
      <c r="B198" s="153">
        <v>193010183</v>
      </c>
      <c r="C198" s="153" t="s">
        <v>34</v>
      </c>
      <c r="D198" s="153" t="s">
        <v>40</v>
      </c>
      <c r="E198" s="153" t="s">
        <v>36</v>
      </c>
      <c r="F198" s="153" t="s">
        <v>486</v>
      </c>
      <c r="G198" s="155">
        <v>45188</v>
      </c>
      <c r="H198" s="153" t="s">
        <v>561</v>
      </c>
      <c r="I198" s="247"/>
      <c r="J198" s="153"/>
      <c r="K198" s="153">
        <v>2019</v>
      </c>
      <c r="L198" s="248"/>
      <c r="M198" s="248"/>
      <c r="N198" s="248"/>
      <c r="O198" s="294"/>
      <c r="P198" s="273" t="str">
        <f t="shared" si="6"/>
        <v>Số phiếu 104</v>
      </c>
      <c r="Q198" s="274">
        <v>104</v>
      </c>
    </row>
    <row r="199" spans="1:17" x14ac:dyDescent="0.25">
      <c r="A199" s="270">
        <v>100</v>
      </c>
      <c r="B199" s="153">
        <v>183040184</v>
      </c>
      <c r="C199" s="153" t="s">
        <v>62</v>
      </c>
      <c r="D199" s="153" t="s">
        <v>40</v>
      </c>
      <c r="E199" s="153" t="s">
        <v>36</v>
      </c>
      <c r="F199" s="153" t="s">
        <v>457</v>
      </c>
      <c r="G199" s="155">
        <v>45188</v>
      </c>
      <c r="H199" s="153" t="s">
        <v>525</v>
      </c>
      <c r="I199" s="247"/>
      <c r="J199" s="153"/>
      <c r="K199" s="153">
        <v>2018</v>
      </c>
      <c r="L199" s="248"/>
      <c r="M199" s="248"/>
      <c r="N199" s="248"/>
      <c r="O199" s="294"/>
      <c r="P199" s="273" t="str">
        <f t="shared" si="6"/>
        <v>Số phiếu 104</v>
      </c>
      <c r="Q199" s="274">
        <v>104</v>
      </c>
    </row>
    <row r="200" spans="1:17" x14ac:dyDescent="0.25">
      <c r="A200" s="270">
        <v>101</v>
      </c>
      <c r="B200" s="255">
        <v>153030011</v>
      </c>
      <c r="C200" s="255" t="s">
        <v>34</v>
      </c>
      <c r="D200" s="255" t="s">
        <v>40</v>
      </c>
      <c r="E200" s="255" t="s">
        <v>1</v>
      </c>
      <c r="F200" s="255" t="s">
        <v>484</v>
      </c>
      <c r="G200" s="256">
        <v>45188</v>
      </c>
      <c r="H200" s="255" t="s">
        <v>43</v>
      </c>
      <c r="I200" s="247"/>
      <c r="J200" s="255"/>
      <c r="K200" s="255"/>
      <c r="L200" s="248"/>
      <c r="M200" s="248"/>
      <c r="N200" s="248"/>
      <c r="O200" s="294"/>
      <c r="P200" s="273" t="str">
        <f t="shared" si="6"/>
        <v>Số phiếu 107</v>
      </c>
      <c r="Q200" s="280">
        <v>107</v>
      </c>
    </row>
    <row r="201" spans="1:17" x14ac:dyDescent="0.25">
      <c r="A201" s="270">
        <v>102</v>
      </c>
      <c r="B201" s="255">
        <v>153030012</v>
      </c>
      <c r="C201" s="255" t="s">
        <v>34</v>
      </c>
      <c r="D201" s="255" t="s">
        <v>40</v>
      </c>
      <c r="E201" s="255" t="s">
        <v>1</v>
      </c>
      <c r="F201" s="255" t="s">
        <v>484</v>
      </c>
      <c r="G201" s="256">
        <v>45188</v>
      </c>
      <c r="H201" s="255" t="s">
        <v>43</v>
      </c>
      <c r="I201" s="247"/>
      <c r="J201" s="255"/>
      <c r="K201" s="255"/>
      <c r="L201" s="248"/>
      <c r="M201" s="248"/>
      <c r="N201" s="248"/>
      <c r="O201" s="294"/>
      <c r="P201" s="273" t="str">
        <f t="shared" si="6"/>
        <v>Số phiếu 107</v>
      </c>
      <c r="Q201" s="280">
        <v>107</v>
      </c>
    </row>
    <row r="202" spans="1:17" x14ac:dyDescent="0.25">
      <c r="A202" s="270">
        <v>103</v>
      </c>
      <c r="B202" s="153">
        <v>173030028</v>
      </c>
      <c r="C202" s="153" t="s">
        <v>34</v>
      </c>
      <c r="D202" s="153" t="s">
        <v>40</v>
      </c>
      <c r="E202" s="153" t="s">
        <v>1</v>
      </c>
      <c r="F202" s="153" t="s">
        <v>484</v>
      </c>
      <c r="G202" s="155">
        <v>45188</v>
      </c>
      <c r="H202" s="153"/>
      <c r="I202" s="247"/>
      <c r="J202" s="153"/>
      <c r="K202" s="153">
        <v>2017</v>
      </c>
      <c r="L202" s="248"/>
      <c r="M202" s="248"/>
      <c r="N202" s="248"/>
      <c r="O202" s="294"/>
      <c r="P202" s="273" t="str">
        <f t="shared" si="6"/>
        <v>Số phiếu 107</v>
      </c>
      <c r="Q202" s="274">
        <v>107</v>
      </c>
    </row>
    <row r="203" spans="1:17" x14ac:dyDescent="0.25">
      <c r="A203" s="270">
        <v>104</v>
      </c>
      <c r="B203" s="153">
        <v>213060005</v>
      </c>
      <c r="C203" s="153" t="s">
        <v>429</v>
      </c>
      <c r="D203" s="153" t="s">
        <v>40</v>
      </c>
      <c r="E203" s="153" t="s">
        <v>350</v>
      </c>
      <c r="F203" s="153" t="s">
        <v>502</v>
      </c>
      <c r="G203" s="155">
        <v>45188</v>
      </c>
      <c r="H203" s="153" t="s">
        <v>562</v>
      </c>
      <c r="I203" s="247"/>
      <c r="J203" s="153"/>
      <c r="K203" s="153">
        <v>2021</v>
      </c>
      <c r="L203" s="248"/>
      <c r="M203" s="248"/>
      <c r="N203" s="248"/>
      <c r="O203" s="294"/>
      <c r="P203" s="273" t="str">
        <f t="shared" si="6"/>
        <v>Số phiếu 103</v>
      </c>
      <c r="Q203" s="274">
        <v>103</v>
      </c>
    </row>
    <row r="204" spans="1:17" x14ac:dyDescent="0.25">
      <c r="A204" s="270">
        <v>105</v>
      </c>
      <c r="B204" s="153">
        <v>153010028</v>
      </c>
      <c r="C204" s="153" t="s">
        <v>34</v>
      </c>
      <c r="D204" s="153" t="s">
        <v>40</v>
      </c>
      <c r="E204" s="153" t="s">
        <v>439</v>
      </c>
      <c r="F204" s="153" t="s">
        <v>481</v>
      </c>
      <c r="G204" s="155">
        <v>45195</v>
      </c>
      <c r="H204" s="153" t="s">
        <v>520</v>
      </c>
      <c r="I204" s="247"/>
      <c r="J204" s="153"/>
      <c r="K204" s="153"/>
      <c r="L204" s="248"/>
      <c r="M204" s="248"/>
      <c r="N204" s="248"/>
      <c r="O204" s="294"/>
      <c r="P204" s="273" t="str">
        <f t="shared" si="6"/>
        <v>Số phiếu 108</v>
      </c>
      <c r="Q204" s="274">
        <v>108</v>
      </c>
    </row>
    <row r="205" spans="1:17" x14ac:dyDescent="0.25">
      <c r="A205" s="270">
        <v>106</v>
      </c>
      <c r="B205" s="153">
        <v>153040550</v>
      </c>
      <c r="C205" s="153" t="s">
        <v>62</v>
      </c>
      <c r="D205" s="153" t="s">
        <v>40</v>
      </c>
      <c r="E205" s="153" t="s">
        <v>449</v>
      </c>
      <c r="F205" s="153" t="s">
        <v>499</v>
      </c>
      <c r="G205" s="155">
        <v>45203</v>
      </c>
      <c r="H205" s="153" t="s">
        <v>194</v>
      </c>
      <c r="I205" s="247"/>
      <c r="J205" s="153"/>
      <c r="K205" s="153"/>
      <c r="L205" s="248"/>
      <c r="M205" s="248"/>
      <c r="N205" s="248"/>
      <c r="O205" s="294"/>
      <c r="P205" s="273" t="str">
        <f t="shared" si="6"/>
        <v>Số phiếu 111</v>
      </c>
      <c r="Q205" s="274">
        <v>111</v>
      </c>
    </row>
    <row r="206" spans="1:17" x14ac:dyDescent="0.25">
      <c r="A206" s="270">
        <v>107</v>
      </c>
      <c r="B206" s="153">
        <v>153040690</v>
      </c>
      <c r="C206" s="153" t="s">
        <v>62</v>
      </c>
      <c r="D206" s="153" t="s">
        <v>40</v>
      </c>
      <c r="E206" s="153" t="s">
        <v>1</v>
      </c>
      <c r="F206" s="153" t="s">
        <v>457</v>
      </c>
      <c r="G206" s="155">
        <v>45204</v>
      </c>
      <c r="H206" s="153" t="s">
        <v>525</v>
      </c>
      <c r="I206" s="247"/>
      <c r="J206" s="153"/>
      <c r="K206" s="153"/>
      <c r="L206" s="248"/>
      <c r="M206" s="248"/>
      <c r="N206" s="248"/>
      <c r="O206" s="294"/>
      <c r="P206" s="273" t="str">
        <f t="shared" si="6"/>
        <v>Số phiếu 112</v>
      </c>
      <c r="Q206" s="274">
        <v>112</v>
      </c>
    </row>
    <row r="207" spans="1:17" x14ac:dyDescent="0.25">
      <c r="A207" s="270">
        <v>108</v>
      </c>
      <c r="B207" s="153">
        <v>153010013</v>
      </c>
      <c r="C207" s="153" t="s">
        <v>34</v>
      </c>
      <c r="D207" s="153" t="s">
        <v>40</v>
      </c>
      <c r="E207" s="153" t="s">
        <v>448</v>
      </c>
      <c r="F207" s="153" t="s">
        <v>456</v>
      </c>
      <c r="G207" s="155">
        <v>45224</v>
      </c>
      <c r="H207" s="153" t="s">
        <v>520</v>
      </c>
      <c r="I207" s="247"/>
      <c r="J207" s="153"/>
      <c r="K207" s="153"/>
      <c r="L207" s="248"/>
      <c r="M207" s="248"/>
      <c r="N207" s="248"/>
      <c r="O207" s="294"/>
      <c r="P207" s="273" t="str">
        <f t="shared" si="6"/>
        <v>Số phiếu 121</v>
      </c>
      <c r="Q207" s="274">
        <v>121</v>
      </c>
    </row>
    <row r="208" spans="1:17" x14ac:dyDescent="0.25">
      <c r="A208" s="270">
        <v>109</v>
      </c>
      <c r="B208" s="257">
        <v>153040426</v>
      </c>
      <c r="C208" s="257" t="s">
        <v>62</v>
      </c>
      <c r="D208" s="257" t="s">
        <v>40</v>
      </c>
      <c r="E208" s="257" t="s">
        <v>65</v>
      </c>
      <c r="F208" s="257" t="s">
        <v>505</v>
      </c>
      <c r="G208" s="258">
        <v>45224</v>
      </c>
      <c r="H208" s="257" t="s">
        <v>197</v>
      </c>
      <c r="I208" s="247"/>
      <c r="J208" s="257"/>
      <c r="K208" s="257"/>
      <c r="L208" s="248"/>
      <c r="M208" s="248"/>
      <c r="N208" s="248"/>
      <c r="O208" s="294"/>
      <c r="P208" s="273" t="str">
        <f t="shared" si="6"/>
        <v>Số phiếu 118</v>
      </c>
      <c r="Q208" s="278">
        <v>118</v>
      </c>
    </row>
    <row r="209" spans="1:17" x14ac:dyDescent="0.25">
      <c r="A209" s="270">
        <v>110</v>
      </c>
      <c r="B209" s="153">
        <v>193010212</v>
      </c>
      <c r="C209" s="153" t="s">
        <v>34</v>
      </c>
      <c r="D209" s="153" t="s">
        <v>40</v>
      </c>
      <c r="E209" s="153" t="s">
        <v>451</v>
      </c>
      <c r="F209" s="153" t="s">
        <v>506</v>
      </c>
      <c r="G209" s="155">
        <v>45225</v>
      </c>
      <c r="H209" s="153" t="s">
        <v>520</v>
      </c>
      <c r="I209" s="247"/>
      <c r="J209" s="153"/>
      <c r="K209" s="153"/>
      <c r="L209" s="248"/>
      <c r="M209" s="248"/>
      <c r="N209" s="248"/>
      <c r="O209" s="294"/>
      <c r="P209" s="273" t="str">
        <f t="shared" si="6"/>
        <v>Số phiếu 126</v>
      </c>
      <c r="Q209" s="274">
        <v>126</v>
      </c>
    </row>
    <row r="210" spans="1:17" x14ac:dyDescent="0.25">
      <c r="A210" s="270">
        <v>111</v>
      </c>
      <c r="B210" s="257">
        <v>153040561</v>
      </c>
      <c r="C210" s="257" t="s">
        <v>62</v>
      </c>
      <c r="D210" s="257" t="s">
        <v>40</v>
      </c>
      <c r="E210" s="257" t="s">
        <v>49</v>
      </c>
      <c r="F210" s="257" t="s">
        <v>457</v>
      </c>
      <c r="G210" s="258">
        <v>45231</v>
      </c>
      <c r="H210" s="257" t="s">
        <v>528</v>
      </c>
      <c r="I210" s="247"/>
      <c r="J210" s="257"/>
      <c r="K210" s="257"/>
      <c r="L210" s="248"/>
      <c r="M210" s="248"/>
      <c r="N210" s="248"/>
      <c r="O210" s="294"/>
      <c r="P210" s="273" t="str">
        <f t="shared" si="6"/>
        <v>Số phiếu 128</v>
      </c>
      <c r="Q210" s="278">
        <v>128</v>
      </c>
    </row>
    <row r="211" spans="1:17" x14ac:dyDescent="0.25">
      <c r="A211" s="270">
        <v>112</v>
      </c>
      <c r="B211" s="257">
        <v>153040271</v>
      </c>
      <c r="C211" s="257" t="s">
        <v>62</v>
      </c>
      <c r="D211" s="257" t="s">
        <v>40</v>
      </c>
      <c r="E211" s="257" t="s">
        <v>452</v>
      </c>
      <c r="F211" s="257" t="s">
        <v>457</v>
      </c>
      <c r="G211" s="258">
        <v>45232</v>
      </c>
      <c r="H211" s="257" t="s">
        <v>565</v>
      </c>
      <c r="I211" s="247"/>
      <c r="J211" s="257"/>
      <c r="K211" s="257"/>
      <c r="L211" s="248"/>
      <c r="M211" s="248"/>
      <c r="N211" s="248"/>
      <c r="O211" s="294"/>
      <c r="P211" s="273" t="str">
        <f t="shared" si="6"/>
        <v>Số phiếu 130</v>
      </c>
      <c r="Q211" s="278">
        <v>130</v>
      </c>
    </row>
    <row r="212" spans="1:17" x14ac:dyDescent="0.25">
      <c r="A212" s="270">
        <v>113</v>
      </c>
      <c r="B212" s="153">
        <v>193040327</v>
      </c>
      <c r="C212" s="153" t="s">
        <v>62</v>
      </c>
      <c r="D212" s="153" t="s">
        <v>40</v>
      </c>
      <c r="E212" s="153" t="s">
        <v>443</v>
      </c>
      <c r="F212" s="153" t="s">
        <v>457</v>
      </c>
      <c r="G212" s="155">
        <v>45239</v>
      </c>
      <c r="H212" s="153" t="s">
        <v>528</v>
      </c>
      <c r="I212" s="247"/>
      <c r="J212" s="153"/>
      <c r="K212" s="153"/>
      <c r="L212" s="248"/>
      <c r="M212" s="248"/>
      <c r="N212" s="248"/>
      <c r="O212" s="294"/>
      <c r="P212" s="273" t="str">
        <f t="shared" si="6"/>
        <v>Số phiếu 132</v>
      </c>
      <c r="Q212" s="274">
        <v>132</v>
      </c>
    </row>
    <row r="213" spans="1:17" x14ac:dyDescent="0.25">
      <c r="A213" s="270">
        <v>114</v>
      </c>
      <c r="B213" s="153">
        <v>223030134</v>
      </c>
      <c r="C213" s="153" t="s">
        <v>34</v>
      </c>
      <c r="D213" s="153" t="s">
        <v>40</v>
      </c>
      <c r="E213" s="153" t="s">
        <v>453</v>
      </c>
      <c r="F213" s="153" t="s">
        <v>508</v>
      </c>
      <c r="G213" s="155">
        <v>45239</v>
      </c>
      <c r="H213" s="153" t="s">
        <v>539</v>
      </c>
      <c r="I213" s="247"/>
      <c r="J213" s="153"/>
      <c r="K213" s="153">
        <v>2022</v>
      </c>
      <c r="L213" s="248"/>
      <c r="M213" s="248"/>
      <c r="N213" s="248"/>
      <c r="O213" s="294"/>
      <c r="P213" s="273" t="str">
        <f t="shared" si="6"/>
        <v>Số phiếu 131</v>
      </c>
      <c r="Q213" s="274">
        <v>131</v>
      </c>
    </row>
    <row r="214" spans="1:17" x14ac:dyDescent="0.25">
      <c r="A214" s="270">
        <v>115</v>
      </c>
      <c r="B214" s="153">
        <v>153040137</v>
      </c>
      <c r="C214" s="153" t="s">
        <v>62</v>
      </c>
      <c r="D214" s="153" t="s">
        <v>40</v>
      </c>
      <c r="E214" s="153" t="s">
        <v>437</v>
      </c>
      <c r="F214" s="153" t="s">
        <v>457</v>
      </c>
      <c r="G214" s="155">
        <v>45239</v>
      </c>
      <c r="H214" s="153" t="s">
        <v>35</v>
      </c>
      <c r="I214" s="247"/>
      <c r="J214" s="153"/>
      <c r="K214" s="153"/>
      <c r="L214" s="248"/>
      <c r="M214" s="248"/>
      <c r="N214" s="248"/>
      <c r="O214" s="294"/>
      <c r="P214" s="273" t="str">
        <f t="shared" si="6"/>
        <v>Số phiếu 133</v>
      </c>
      <c r="Q214" s="274">
        <v>133</v>
      </c>
    </row>
    <row r="215" spans="1:17" x14ac:dyDescent="0.25">
      <c r="A215" s="270">
        <v>116</v>
      </c>
      <c r="B215" s="153">
        <v>153040052</v>
      </c>
      <c r="C215" s="153" t="s">
        <v>62</v>
      </c>
      <c r="D215" s="153" t="s">
        <v>40</v>
      </c>
      <c r="E215" s="153" t="s">
        <v>454</v>
      </c>
      <c r="F215" s="153" t="s">
        <v>509</v>
      </c>
      <c r="G215" s="155">
        <v>45243</v>
      </c>
      <c r="H215" s="153" t="s">
        <v>219</v>
      </c>
      <c r="I215" s="247"/>
      <c r="J215" s="153"/>
      <c r="K215" s="153"/>
      <c r="L215" s="248"/>
      <c r="M215" s="248"/>
      <c r="N215" s="248"/>
      <c r="O215" s="294"/>
      <c r="P215" s="273" t="str">
        <f t="shared" si="6"/>
        <v>Số phiếu 135</v>
      </c>
      <c r="Q215" s="274">
        <v>135</v>
      </c>
    </row>
    <row r="216" spans="1:17" x14ac:dyDescent="0.25">
      <c r="A216" s="271">
        <v>117</v>
      </c>
      <c r="B216" s="156">
        <v>193050076</v>
      </c>
      <c r="C216" s="156" t="s">
        <v>181</v>
      </c>
      <c r="D216" s="156" t="s">
        <v>40</v>
      </c>
      <c r="E216" s="156" t="s">
        <v>42</v>
      </c>
      <c r="F216" s="156" t="s">
        <v>507</v>
      </c>
      <c r="G216" s="156" t="s">
        <v>511</v>
      </c>
      <c r="H216" s="156" t="s">
        <v>217</v>
      </c>
      <c r="I216" s="266"/>
      <c r="J216" s="156"/>
      <c r="K216" s="156"/>
      <c r="L216" s="268"/>
      <c r="M216" s="268"/>
      <c r="N216" s="268"/>
      <c r="O216" s="295"/>
      <c r="P216" s="282" t="str">
        <f t="shared" si="6"/>
        <v>Số phiếu 122</v>
      </c>
      <c r="Q216" s="274">
        <v>122</v>
      </c>
    </row>
  </sheetData>
  <mergeCells count="25">
    <mergeCell ref="A4:P4"/>
    <mergeCell ref="A1:C1"/>
    <mergeCell ref="A2:C2"/>
    <mergeCell ref="A3:C3"/>
    <mergeCell ref="L2:P2"/>
    <mergeCell ref="L1:P1"/>
    <mergeCell ref="A5:P5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A99:P99"/>
    <mergeCell ref="A10:P10"/>
    <mergeCell ref="J7:J9"/>
    <mergeCell ref="K7:K9"/>
    <mergeCell ref="L7:N7"/>
    <mergeCell ref="O7:O9"/>
    <mergeCell ref="P7:P9"/>
    <mergeCell ref="L8:M8"/>
    <mergeCell ref="N8:N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216"/>
  <sheetViews>
    <sheetView workbookViewId="0">
      <selection sqref="A1:C1"/>
    </sheetView>
  </sheetViews>
  <sheetFormatPr defaultColWidth="9.28515625" defaultRowHeight="15" x14ac:dyDescent="0.25"/>
  <cols>
    <col min="1" max="1" width="4" style="90" bestFit="1" customWidth="1"/>
    <col min="2" max="2" width="11" style="96" bestFit="1" customWidth="1"/>
    <col min="3" max="3" width="24.5703125" style="90" bestFit="1" customWidth="1"/>
    <col min="4" max="4" width="6.7109375" style="90" customWidth="1"/>
    <col min="5" max="5" width="27.42578125" style="92" bestFit="1" customWidth="1"/>
    <col min="6" max="6" width="36.5703125" style="90" bestFit="1" customWidth="1"/>
    <col min="7" max="7" width="11.42578125" style="91" customWidth="1"/>
    <col min="8" max="8" width="29.5703125" style="92" customWidth="1"/>
    <col min="9" max="9" width="6.7109375" style="90" customWidth="1"/>
    <col min="10" max="10" width="4.7109375" style="90" customWidth="1"/>
    <col min="11" max="11" width="10.42578125" style="91" bestFit="1" customWidth="1"/>
    <col min="12" max="12" width="11.5703125" style="221" bestFit="1" customWidth="1"/>
    <col min="13" max="13" width="6.28515625" style="221" customWidth="1"/>
    <col min="14" max="14" width="11.5703125" style="221" bestFit="1" customWidth="1"/>
    <col min="15" max="15" width="15.28515625" style="241" customWidth="1"/>
    <col min="16" max="16" width="36.7109375" style="92" customWidth="1"/>
    <col min="17" max="17" width="15.28515625" style="90" hidden="1" customWidth="1"/>
    <col min="18" max="18" width="23.7109375" style="90" bestFit="1" customWidth="1"/>
    <col min="19" max="21" width="9.28515625" style="90"/>
    <col min="22" max="22" width="12.7109375" style="90" customWidth="1"/>
    <col min="23" max="16384" width="9.28515625" style="90"/>
  </cols>
  <sheetData>
    <row r="1" spans="1:18" s="87" customFormat="1" ht="19.5" customHeight="1" x14ac:dyDescent="0.25">
      <c r="A1" s="412" t="s">
        <v>0</v>
      </c>
      <c r="B1" s="412"/>
      <c r="C1" s="412"/>
      <c r="D1" s="98"/>
      <c r="E1" s="291"/>
      <c r="F1" s="98"/>
      <c r="G1" s="98"/>
      <c r="H1" s="212"/>
      <c r="I1" s="100"/>
      <c r="J1" s="100"/>
      <c r="K1" s="100"/>
      <c r="L1" s="430" t="s">
        <v>568</v>
      </c>
      <c r="M1" s="430"/>
      <c r="N1" s="430"/>
      <c r="O1" s="430"/>
      <c r="P1" s="430"/>
      <c r="Q1" s="290"/>
      <c r="R1" s="290"/>
    </row>
    <row r="2" spans="1:18" s="87" customFormat="1" ht="14.65" customHeight="1" x14ac:dyDescent="0.25">
      <c r="A2" s="408" t="s">
        <v>1</v>
      </c>
      <c r="B2" s="408"/>
      <c r="C2" s="408"/>
      <c r="D2" s="100"/>
      <c r="E2" s="105"/>
      <c r="F2" s="100"/>
      <c r="G2" s="100"/>
      <c r="H2" s="213"/>
      <c r="I2" s="100"/>
      <c r="J2" s="100"/>
      <c r="K2" s="100"/>
      <c r="L2" s="429" t="s">
        <v>569</v>
      </c>
      <c r="M2" s="429"/>
      <c r="N2" s="429"/>
      <c r="O2" s="429"/>
      <c r="P2" s="429"/>
    </row>
    <row r="3" spans="1:18" s="87" customFormat="1" x14ac:dyDescent="0.25">
      <c r="A3" s="414"/>
      <c r="B3" s="414"/>
      <c r="C3" s="414"/>
      <c r="D3" s="98"/>
      <c r="E3" s="215"/>
      <c r="F3" s="98"/>
      <c r="G3" s="98"/>
      <c r="H3" s="213"/>
      <c r="I3" s="100"/>
      <c r="J3" s="100"/>
      <c r="K3" s="100"/>
      <c r="L3" s="101"/>
      <c r="M3" s="101"/>
      <c r="N3" s="101"/>
      <c r="O3" s="292"/>
      <c r="P3" s="93"/>
    </row>
    <row r="4" spans="1:18" s="87" customFormat="1" ht="15.75" x14ac:dyDescent="0.25">
      <c r="A4" s="415" t="s">
        <v>2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</row>
    <row r="5" spans="1:18" s="87" customFormat="1" ht="15.75" x14ac:dyDescent="0.25">
      <c r="A5" s="397" t="s">
        <v>3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</row>
    <row r="6" spans="1:18" s="87" customFormat="1" x14ac:dyDescent="0.25">
      <c r="A6" s="102"/>
      <c r="B6" s="100"/>
      <c r="C6" s="100"/>
      <c r="D6" s="100"/>
      <c r="E6" s="105"/>
      <c r="F6" s="100"/>
      <c r="G6" s="100"/>
      <c r="H6" s="213"/>
      <c r="I6" s="100"/>
      <c r="J6" s="100"/>
      <c r="K6" s="100"/>
      <c r="L6" s="104"/>
      <c r="M6" s="104"/>
      <c r="N6" s="104"/>
      <c r="O6" s="292"/>
      <c r="P6" s="105"/>
    </row>
    <row r="7" spans="1:18" s="87" customFormat="1" ht="51" customHeight="1" x14ac:dyDescent="0.25">
      <c r="A7" s="400" t="s">
        <v>4</v>
      </c>
      <c r="B7" s="400" t="s">
        <v>5</v>
      </c>
      <c r="C7" s="409" t="s">
        <v>6</v>
      </c>
      <c r="D7" s="409" t="s">
        <v>7</v>
      </c>
      <c r="E7" s="409" t="s">
        <v>8</v>
      </c>
      <c r="F7" s="400" t="s">
        <v>9</v>
      </c>
      <c r="G7" s="409" t="s">
        <v>10</v>
      </c>
      <c r="H7" s="400" t="s">
        <v>11</v>
      </c>
      <c r="I7" s="400" t="s">
        <v>12</v>
      </c>
      <c r="J7" s="400" t="s">
        <v>13</v>
      </c>
      <c r="K7" s="400" t="s">
        <v>14</v>
      </c>
      <c r="L7" s="417" t="s">
        <v>15</v>
      </c>
      <c r="M7" s="418"/>
      <c r="N7" s="419"/>
      <c r="O7" s="426" t="s">
        <v>17</v>
      </c>
      <c r="P7" s="400" t="s">
        <v>18</v>
      </c>
      <c r="Q7" s="222"/>
    </row>
    <row r="8" spans="1:18" s="87" customFormat="1" ht="13.9" customHeight="1" x14ac:dyDescent="0.25">
      <c r="A8" s="401"/>
      <c r="B8" s="401"/>
      <c r="C8" s="410"/>
      <c r="D8" s="410"/>
      <c r="E8" s="410"/>
      <c r="F8" s="410"/>
      <c r="G8" s="410"/>
      <c r="H8" s="401"/>
      <c r="I8" s="401"/>
      <c r="J8" s="401"/>
      <c r="K8" s="401"/>
      <c r="L8" s="420" t="s">
        <v>19</v>
      </c>
      <c r="M8" s="421"/>
      <c r="N8" s="422" t="s">
        <v>20</v>
      </c>
      <c r="O8" s="427"/>
      <c r="P8" s="401"/>
      <c r="Q8" s="222"/>
    </row>
    <row r="9" spans="1:18" s="87" customFormat="1" ht="55.9" customHeight="1" x14ac:dyDescent="0.25">
      <c r="A9" s="402"/>
      <c r="B9" s="402"/>
      <c r="C9" s="411"/>
      <c r="D9" s="411"/>
      <c r="E9" s="411"/>
      <c r="F9" s="411"/>
      <c r="G9" s="411"/>
      <c r="H9" s="402"/>
      <c r="I9" s="402"/>
      <c r="J9" s="402"/>
      <c r="K9" s="402"/>
      <c r="L9" s="89" t="s">
        <v>24</v>
      </c>
      <c r="M9" s="89" t="s">
        <v>25</v>
      </c>
      <c r="N9" s="423"/>
      <c r="O9" s="428"/>
      <c r="P9" s="402"/>
      <c r="Q9" s="222"/>
    </row>
    <row r="10" spans="1:18" s="87" customFormat="1" x14ac:dyDescent="0.25">
      <c r="A10" s="403" t="s">
        <v>351</v>
      </c>
      <c r="B10" s="404"/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5"/>
      <c r="Q10" s="222"/>
    </row>
    <row r="11" spans="1:18" x14ac:dyDescent="0.25">
      <c r="A11" s="269">
        <v>1</v>
      </c>
      <c r="B11" s="288">
        <v>150622</v>
      </c>
      <c r="C11" s="288" t="s">
        <v>33</v>
      </c>
      <c r="D11" s="288" t="s">
        <v>39</v>
      </c>
      <c r="E11" s="288" t="s">
        <v>444</v>
      </c>
      <c r="F11" s="288" t="s">
        <v>458</v>
      </c>
      <c r="G11" s="289">
        <v>44909</v>
      </c>
      <c r="H11" s="288" t="s">
        <v>385</v>
      </c>
      <c r="I11" s="245"/>
      <c r="J11" s="288"/>
      <c r="K11" s="288">
        <v>2015</v>
      </c>
      <c r="L11" s="246">
        <f>VLOOKUP(B11,[1]DATA!$A$2:$E$215,3,FALSE)</f>
        <v>6490000</v>
      </c>
      <c r="M11" s="246"/>
      <c r="N11" s="246">
        <f>VLOOKUP(B11,[1]DATA!$A$2:$E$215,5,FALSE)</f>
        <v>2596000</v>
      </c>
      <c r="O11" s="293"/>
      <c r="P11" s="272" t="str">
        <f t="shared" ref="P11:P74" si="0">"Số phiếu " &amp; Q11</f>
        <v>Số phiếu 24</v>
      </c>
      <c r="Q11" s="278">
        <v>24</v>
      </c>
    </row>
    <row r="12" spans="1:18" x14ac:dyDescent="0.25">
      <c r="A12" s="270">
        <v>2</v>
      </c>
      <c r="B12" s="153">
        <v>180570</v>
      </c>
      <c r="C12" s="153" t="s">
        <v>34</v>
      </c>
      <c r="D12" s="153" t="s">
        <v>39</v>
      </c>
      <c r="E12" s="153" t="s">
        <v>441</v>
      </c>
      <c r="F12" s="153" t="s">
        <v>479</v>
      </c>
      <c r="G12" s="155">
        <v>44938</v>
      </c>
      <c r="H12" s="153" t="s">
        <v>539</v>
      </c>
      <c r="I12" s="247"/>
      <c r="J12" s="153"/>
      <c r="K12" s="153">
        <v>2018</v>
      </c>
      <c r="L12" s="246">
        <f>VLOOKUP(B12,[1]DATA!$A$2:$E$215,3,FALSE)</f>
        <v>6875000</v>
      </c>
      <c r="M12" s="248"/>
      <c r="N12" s="246">
        <f>VLOOKUP(B12,[1]DATA!$A$2:$E$215,5,FALSE)</f>
        <v>0</v>
      </c>
      <c r="O12" s="294"/>
      <c r="P12" s="273" t="str">
        <f t="shared" si="0"/>
        <v>Số phiếu 98</v>
      </c>
      <c r="Q12" s="274">
        <v>98</v>
      </c>
    </row>
    <row r="13" spans="1:18" s="304" customFormat="1" x14ac:dyDescent="0.25">
      <c r="A13" s="296">
        <v>3</v>
      </c>
      <c r="B13" s="297">
        <v>150466</v>
      </c>
      <c r="C13" s="297" t="s">
        <v>33</v>
      </c>
      <c r="D13" s="297" t="s">
        <v>39</v>
      </c>
      <c r="E13" s="297" t="s">
        <v>440</v>
      </c>
      <c r="F13" s="297" t="s">
        <v>458</v>
      </c>
      <c r="G13" s="298">
        <v>44946</v>
      </c>
      <c r="H13" s="297" t="s">
        <v>385</v>
      </c>
      <c r="I13" s="299"/>
      <c r="J13" s="297"/>
      <c r="K13" s="297">
        <v>2014</v>
      </c>
      <c r="L13" s="300">
        <v>9395100</v>
      </c>
      <c r="M13" s="301"/>
      <c r="N13" s="246">
        <v>1879020</v>
      </c>
      <c r="O13" s="299"/>
      <c r="P13" s="302" t="str">
        <f t="shared" si="0"/>
        <v>Số phiếu 104</v>
      </c>
      <c r="Q13" s="303">
        <v>104</v>
      </c>
      <c r="R13" s="304" t="s">
        <v>571</v>
      </c>
    </row>
    <row r="14" spans="1:18" s="313" customFormat="1" x14ac:dyDescent="0.25">
      <c r="A14" s="305">
        <v>4</v>
      </c>
      <c r="B14" s="306">
        <v>160019</v>
      </c>
      <c r="C14" s="306" t="s">
        <v>34</v>
      </c>
      <c r="D14" s="306" t="s">
        <v>39</v>
      </c>
      <c r="E14" s="306" t="s">
        <v>440</v>
      </c>
      <c r="F14" s="306" t="s">
        <v>476</v>
      </c>
      <c r="G14" s="307">
        <v>44958</v>
      </c>
      <c r="H14" s="306" t="s">
        <v>537</v>
      </c>
      <c r="I14" s="308"/>
      <c r="J14" s="306"/>
      <c r="K14" s="306">
        <v>2016</v>
      </c>
      <c r="L14" s="309">
        <v>6160000</v>
      </c>
      <c r="M14" s="310"/>
      <c r="N14" s="246">
        <v>2464000</v>
      </c>
      <c r="O14" s="308"/>
      <c r="P14" s="311" t="str">
        <f t="shared" si="0"/>
        <v>Số phiếu 12</v>
      </c>
      <c r="Q14" s="312">
        <v>12</v>
      </c>
      <c r="R14" s="304" t="s">
        <v>571</v>
      </c>
    </row>
    <row r="15" spans="1:18" x14ac:dyDescent="0.25">
      <c r="A15" s="270">
        <v>5</v>
      </c>
      <c r="B15" s="257">
        <v>150594</v>
      </c>
      <c r="C15" s="257" t="s">
        <v>33</v>
      </c>
      <c r="D15" s="257" t="s">
        <v>39</v>
      </c>
      <c r="E15" s="257" t="s">
        <v>444</v>
      </c>
      <c r="F15" s="257" t="s">
        <v>458</v>
      </c>
      <c r="G15" s="258">
        <v>44971</v>
      </c>
      <c r="H15" s="257" t="s">
        <v>385</v>
      </c>
      <c r="I15" s="247"/>
      <c r="J15" s="257"/>
      <c r="K15" s="257">
        <v>2015</v>
      </c>
      <c r="L15" s="246">
        <f>VLOOKUP(B15,[1]DATA!$A$2:$E$215,3,FALSE)</f>
        <v>6490000</v>
      </c>
      <c r="M15" s="248"/>
      <c r="N15" s="246">
        <f>VLOOKUP(B15,[1]DATA!$A$2:$E$215,5,FALSE)</f>
        <v>2596000</v>
      </c>
      <c r="O15" s="294"/>
      <c r="P15" s="273" t="str">
        <f t="shared" si="0"/>
        <v>Số phiếu 24</v>
      </c>
      <c r="Q15" s="278">
        <v>24</v>
      </c>
    </row>
    <row r="16" spans="1:18" x14ac:dyDescent="0.25">
      <c r="A16" s="270">
        <v>6</v>
      </c>
      <c r="B16" s="257">
        <v>180546</v>
      </c>
      <c r="C16" s="257" t="s">
        <v>34</v>
      </c>
      <c r="D16" s="257" t="s">
        <v>39</v>
      </c>
      <c r="E16" s="257" t="s">
        <v>444</v>
      </c>
      <c r="F16" s="257" t="s">
        <v>484</v>
      </c>
      <c r="G16" s="258">
        <v>44971</v>
      </c>
      <c r="H16" s="257" t="s">
        <v>539</v>
      </c>
      <c r="I16" s="247"/>
      <c r="J16" s="257"/>
      <c r="K16" s="257">
        <v>2018</v>
      </c>
      <c r="L16" s="246">
        <f>VLOOKUP(B16,[1]DATA!$A$2:$E$215,3,FALSE)</f>
        <v>6875000</v>
      </c>
      <c r="M16" s="248"/>
      <c r="N16" s="246">
        <f>VLOOKUP(B16,[1]DATA!$A$2:$E$215,5,FALSE)</f>
        <v>0</v>
      </c>
      <c r="O16" s="294"/>
      <c r="P16" s="273" t="str">
        <f t="shared" si="0"/>
        <v>Số phiếu 24</v>
      </c>
      <c r="Q16" s="278">
        <v>24</v>
      </c>
    </row>
    <row r="17" spans="1:17" x14ac:dyDescent="0.25">
      <c r="A17" s="270">
        <v>7</v>
      </c>
      <c r="B17" s="257">
        <v>190420</v>
      </c>
      <c r="C17" s="257" t="s">
        <v>34</v>
      </c>
      <c r="D17" s="257" t="s">
        <v>39</v>
      </c>
      <c r="E17" s="257" t="s">
        <v>444</v>
      </c>
      <c r="F17" s="257" t="s">
        <v>484</v>
      </c>
      <c r="G17" s="258">
        <v>44971</v>
      </c>
      <c r="H17" s="257" t="s">
        <v>539</v>
      </c>
      <c r="I17" s="247"/>
      <c r="J17" s="257"/>
      <c r="K17" s="257">
        <v>2019</v>
      </c>
      <c r="L17" s="246">
        <f>VLOOKUP(B17,[1]DATA!$A$2:$E$215,3,FALSE)</f>
        <v>7238000</v>
      </c>
      <c r="M17" s="248"/>
      <c r="N17" s="246">
        <f>VLOOKUP(B17,[1]DATA!$A$2:$E$215,5,FALSE)</f>
        <v>0</v>
      </c>
      <c r="O17" s="294"/>
      <c r="P17" s="273" t="str">
        <f t="shared" si="0"/>
        <v>Số phiếu 24</v>
      </c>
      <c r="Q17" s="278">
        <v>24</v>
      </c>
    </row>
    <row r="18" spans="1:17" x14ac:dyDescent="0.25">
      <c r="A18" s="270">
        <v>8</v>
      </c>
      <c r="B18" s="153">
        <v>150266</v>
      </c>
      <c r="C18" s="153" t="s">
        <v>62</v>
      </c>
      <c r="D18" s="153" t="s">
        <v>39</v>
      </c>
      <c r="E18" s="153" t="s">
        <v>42</v>
      </c>
      <c r="F18" s="153" t="s">
        <v>457</v>
      </c>
      <c r="G18" s="155">
        <v>44971</v>
      </c>
      <c r="H18" s="153" t="s">
        <v>541</v>
      </c>
      <c r="I18" s="247"/>
      <c r="J18" s="153"/>
      <c r="K18" s="153">
        <v>2014</v>
      </c>
      <c r="L18" s="246">
        <f>VLOOKUP(B18,[1]DATA!$A$2:$E$215,3,FALSE)</f>
        <v>6836500</v>
      </c>
      <c r="M18" s="248"/>
      <c r="N18" s="246">
        <f>VLOOKUP(B18,[1]DATA!$A$2:$E$215,5,FALSE)</f>
        <v>1367300</v>
      </c>
      <c r="O18" s="294"/>
      <c r="P18" s="273" t="str">
        <f t="shared" si="0"/>
        <v>Số phiếu 22</v>
      </c>
      <c r="Q18" s="274">
        <v>22</v>
      </c>
    </row>
    <row r="19" spans="1:17" x14ac:dyDescent="0.25">
      <c r="A19" s="270">
        <v>9</v>
      </c>
      <c r="B19" s="153">
        <v>150684</v>
      </c>
      <c r="C19" s="153" t="s">
        <v>33</v>
      </c>
      <c r="D19" s="153" t="s">
        <v>39</v>
      </c>
      <c r="E19" s="153" t="s">
        <v>36</v>
      </c>
      <c r="F19" s="153" t="s">
        <v>455</v>
      </c>
      <c r="G19" s="155">
        <v>44992</v>
      </c>
      <c r="H19" s="153" t="s">
        <v>385</v>
      </c>
      <c r="I19" s="247"/>
      <c r="J19" s="153">
        <v>2013</v>
      </c>
      <c r="K19" s="153">
        <v>2014</v>
      </c>
      <c r="L19" s="246">
        <f>VLOOKUP(B19,[1]DATA!$A$2:$E$215,3,FALSE)</f>
        <v>9395100</v>
      </c>
      <c r="M19" s="248"/>
      <c r="N19" s="246">
        <f>VLOOKUP(B19,[1]DATA!$A$2:$E$215,5,FALSE)</f>
        <v>1879020</v>
      </c>
      <c r="O19" s="294"/>
      <c r="P19" s="273" t="str">
        <f t="shared" si="0"/>
        <v>Số phiếu 34</v>
      </c>
      <c r="Q19" s="274">
        <v>34</v>
      </c>
    </row>
    <row r="20" spans="1:17" x14ac:dyDescent="0.25">
      <c r="A20" s="270">
        <v>10</v>
      </c>
      <c r="B20" s="153">
        <v>150686</v>
      </c>
      <c r="C20" s="153" t="s">
        <v>33</v>
      </c>
      <c r="D20" s="153" t="s">
        <v>39</v>
      </c>
      <c r="E20" s="153" t="s">
        <v>36</v>
      </c>
      <c r="F20" s="153" t="s">
        <v>455</v>
      </c>
      <c r="G20" s="155">
        <v>44992</v>
      </c>
      <c r="H20" s="153" t="s">
        <v>385</v>
      </c>
      <c r="I20" s="247"/>
      <c r="J20" s="153">
        <v>2013</v>
      </c>
      <c r="K20" s="153">
        <v>2014</v>
      </c>
      <c r="L20" s="246">
        <f>VLOOKUP(B20,[1]DATA!$A$2:$E$215,3,FALSE)</f>
        <v>9395100</v>
      </c>
      <c r="M20" s="248"/>
      <c r="N20" s="246">
        <f>VLOOKUP(B20,[1]DATA!$A$2:$E$215,5,FALSE)</f>
        <v>1879020</v>
      </c>
      <c r="O20" s="294"/>
      <c r="P20" s="273" t="str">
        <f t="shared" si="0"/>
        <v>Số phiếu 34</v>
      </c>
      <c r="Q20" s="274">
        <v>34</v>
      </c>
    </row>
    <row r="21" spans="1:17" x14ac:dyDescent="0.25">
      <c r="A21" s="270">
        <v>11</v>
      </c>
      <c r="B21" s="153">
        <v>150841</v>
      </c>
      <c r="C21" s="153" t="s">
        <v>34</v>
      </c>
      <c r="D21" s="153" t="s">
        <v>39</v>
      </c>
      <c r="E21" s="153" t="s">
        <v>36</v>
      </c>
      <c r="F21" s="153" t="s">
        <v>456</v>
      </c>
      <c r="G21" s="155">
        <v>44992</v>
      </c>
      <c r="H21" s="153" t="s">
        <v>512</v>
      </c>
      <c r="I21" s="247"/>
      <c r="J21" s="153">
        <v>2013</v>
      </c>
      <c r="K21" s="153"/>
      <c r="L21" s="246">
        <f>VLOOKUP(B21,[1]DATA!$A$2:$E$215,3,FALSE)</f>
        <v>6014800</v>
      </c>
      <c r="M21" s="248"/>
      <c r="N21" s="246">
        <f>VLOOKUP(B21,[1]DATA!$A$2:$E$215,5,FALSE)</f>
        <v>0</v>
      </c>
      <c r="O21" s="294"/>
      <c r="P21" s="273" t="str">
        <f t="shared" si="0"/>
        <v>Số phiếu 34</v>
      </c>
      <c r="Q21" s="274">
        <v>34</v>
      </c>
    </row>
    <row r="22" spans="1:17" x14ac:dyDescent="0.25">
      <c r="A22" s="270">
        <v>12</v>
      </c>
      <c r="B22" s="153">
        <v>150007</v>
      </c>
      <c r="C22" s="153" t="s">
        <v>33</v>
      </c>
      <c r="D22" s="153" t="s">
        <v>39</v>
      </c>
      <c r="E22" s="153" t="s">
        <v>436</v>
      </c>
      <c r="F22" s="153" t="s">
        <v>462</v>
      </c>
      <c r="G22" s="155">
        <v>44994</v>
      </c>
      <c r="H22" s="153" t="s">
        <v>530</v>
      </c>
      <c r="I22" s="247"/>
      <c r="J22" s="153"/>
      <c r="K22" s="153">
        <v>2010</v>
      </c>
      <c r="L22" s="246">
        <f>VLOOKUP(B22,[1]DATA!$A$2:$E$215,3,FALSE)</f>
        <v>10349000</v>
      </c>
      <c r="M22" s="248"/>
      <c r="N22" s="246">
        <f>VLOOKUP(B22,[1]DATA!$A$2:$E$215,5,FALSE)</f>
        <v>0</v>
      </c>
      <c r="O22" s="294"/>
      <c r="P22" s="273" t="str">
        <f t="shared" si="0"/>
        <v>Số phiếu 42</v>
      </c>
      <c r="Q22" s="274">
        <v>42</v>
      </c>
    </row>
    <row r="23" spans="1:17" x14ac:dyDescent="0.25">
      <c r="A23" s="270">
        <v>13</v>
      </c>
      <c r="B23" s="251">
        <v>150009</v>
      </c>
      <c r="C23" s="251" t="s">
        <v>33</v>
      </c>
      <c r="D23" s="251" t="s">
        <v>39</v>
      </c>
      <c r="E23" s="251" t="s">
        <v>436</v>
      </c>
      <c r="F23" s="251" t="s">
        <v>458</v>
      </c>
      <c r="G23" s="252">
        <v>44994</v>
      </c>
      <c r="H23" s="251" t="s">
        <v>532</v>
      </c>
      <c r="I23" s="247"/>
      <c r="J23" s="251"/>
      <c r="K23" s="251">
        <v>2012</v>
      </c>
      <c r="L23" s="246">
        <f>VLOOKUP(B23,[1]DATA!$A$2:$E$215,3,FALSE)</f>
        <v>7073000</v>
      </c>
      <c r="M23" s="248"/>
      <c r="N23" s="246">
        <f>VLOOKUP(B23,[1]DATA!$A$2:$E$215,5,FALSE)</f>
        <v>0</v>
      </c>
      <c r="O23" s="294"/>
      <c r="P23" s="273" t="str">
        <f t="shared" si="0"/>
        <v>Số phiếu 42</v>
      </c>
      <c r="Q23" s="279">
        <v>42</v>
      </c>
    </row>
    <row r="24" spans="1:17" x14ac:dyDescent="0.25">
      <c r="A24" s="270">
        <v>14</v>
      </c>
      <c r="B24" s="153">
        <v>150010</v>
      </c>
      <c r="C24" s="153" t="s">
        <v>33</v>
      </c>
      <c r="D24" s="153" t="s">
        <v>39</v>
      </c>
      <c r="E24" s="153" t="s">
        <v>436</v>
      </c>
      <c r="F24" s="153" t="s">
        <v>458</v>
      </c>
      <c r="G24" s="155">
        <v>44994</v>
      </c>
      <c r="H24" s="153" t="s">
        <v>533</v>
      </c>
      <c r="I24" s="247"/>
      <c r="J24" s="153"/>
      <c r="K24" s="153">
        <v>2012</v>
      </c>
      <c r="L24" s="246">
        <f>VLOOKUP(B24,[1]DATA!$A$2:$E$215,3,FALSE)</f>
        <v>12980000</v>
      </c>
      <c r="M24" s="248"/>
      <c r="N24" s="246">
        <f>VLOOKUP(B24,[1]DATA!$A$2:$E$215,5,FALSE)</f>
        <v>0</v>
      </c>
      <c r="O24" s="294"/>
      <c r="P24" s="273" t="str">
        <f t="shared" si="0"/>
        <v>Số phiếu 42</v>
      </c>
      <c r="Q24" s="274">
        <v>42</v>
      </c>
    </row>
    <row r="25" spans="1:17" x14ac:dyDescent="0.25">
      <c r="A25" s="270">
        <v>15</v>
      </c>
      <c r="B25" s="153">
        <v>150012</v>
      </c>
      <c r="C25" s="153" t="s">
        <v>33</v>
      </c>
      <c r="D25" s="153" t="s">
        <v>39</v>
      </c>
      <c r="E25" s="153" t="s">
        <v>436</v>
      </c>
      <c r="F25" s="153" t="s">
        <v>458</v>
      </c>
      <c r="G25" s="155">
        <v>44994</v>
      </c>
      <c r="H25" s="153" t="s">
        <v>534</v>
      </c>
      <c r="I25" s="247"/>
      <c r="J25" s="153"/>
      <c r="K25" s="153">
        <v>2013</v>
      </c>
      <c r="L25" s="246">
        <f>VLOOKUP(B25,[1]DATA!$A$2:$E$215,3,FALSE)</f>
        <v>8217000</v>
      </c>
      <c r="M25" s="248"/>
      <c r="N25" s="246">
        <f>VLOOKUP(B25,[1]DATA!$A$2:$E$215,5,FALSE)</f>
        <v>0</v>
      </c>
      <c r="O25" s="294"/>
      <c r="P25" s="273" t="str">
        <f t="shared" si="0"/>
        <v>Số phiếu 42</v>
      </c>
      <c r="Q25" s="274">
        <v>42</v>
      </c>
    </row>
    <row r="26" spans="1:17" x14ac:dyDescent="0.25">
      <c r="A26" s="270">
        <v>16</v>
      </c>
      <c r="B26" s="153">
        <v>170662</v>
      </c>
      <c r="C26" s="153" t="s">
        <v>33</v>
      </c>
      <c r="D26" s="153" t="s">
        <v>39</v>
      </c>
      <c r="E26" s="153" t="s">
        <v>436</v>
      </c>
      <c r="F26" s="153" t="s">
        <v>458</v>
      </c>
      <c r="G26" s="155">
        <v>44994</v>
      </c>
      <c r="H26" s="153" t="s">
        <v>538</v>
      </c>
      <c r="I26" s="247"/>
      <c r="J26" s="153"/>
      <c r="K26" s="153">
        <v>2012</v>
      </c>
      <c r="L26" s="246">
        <f>VLOOKUP(B26,[1]DATA!$A$2:$E$215,3,FALSE)</f>
        <v>12478435</v>
      </c>
      <c r="M26" s="248"/>
      <c r="N26" s="246">
        <f>VLOOKUP(B26,[1]DATA!$A$2:$E$215,5,FALSE)</f>
        <v>0</v>
      </c>
      <c r="O26" s="294"/>
      <c r="P26" s="273" t="str">
        <f t="shared" si="0"/>
        <v>Số phiếu 42</v>
      </c>
      <c r="Q26" s="274">
        <v>42</v>
      </c>
    </row>
    <row r="27" spans="1:17" x14ac:dyDescent="0.25">
      <c r="A27" s="270">
        <v>17</v>
      </c>
      <c r="B27" s="251">
        <v>170663</v>
      </c>
      <c r="C27" s="251" t="s">
        <v>33</v>
      </c>
      <c r="D27" s="251" t="s">
        <v>39</v>
      </c>
      <c r="E27" s="251" t="s">
        <v>436</v>
      </c>
      <c r="F27" s="251" t="s">
        <v>458</v>
      </c>
      <c r="G27" s="252">
        <v>44994</v>
      </c>
      <c r="H27" s="251" t="s">
        <v>105</v>
      </c>
      <c r="I27" s="247"/>
      <c r="J27" s="251"/>
      <c r="K27" s="251">
        <v>2012</v>
      </c>
      <c r="L27" s="246">
        <f>VLOOKUP(B27,[1]DATA!$A$2:$E$215,3,FALSE)</f>
        <v>12478435</v>
      </c>
      <c r="M27" s="248"/>
      <c r="N27" s="246">
        <f>VLOOKUP(B27,[1]DATA!$A$2:$E$215,5,FALSE)</f>
        <v>0</v>
      </c>
      <c r="O27" s="294"/>
      <c r="P27" s="273" t="str">
        <f t="shared" si="0"/>
        <v>Số phiếu 42</v>
      </c>
      <c r="Q27" s="279">
        <v>42</v>
      </c>
    </row>
    <row r="28" spans="1:17" x14ac:dyDescent="0.25">
      <c r="A28" s="270">
        <v>18</v>
      </c>
      <c r="B28" s="153">
        <v>150008</v>
      </c>
      <c r="C28" s="153" t="s">
        <v>34</v>
      </c>
      <c r="D28" s="153" t="s">
        <v>39</v>
      </c>
      <c r="E28" s="153" t="s">
        <v>436</v>
      </c>
      <c r="F28" s="153" t="s">
        <v>464</v>
      </c>
      <c r="G28" s="155">
        <v>44994</v>
      </c>
      <c r="H28" s="153" t="s">
        <v>531</v>
      </c>
      <c r="I28" s="247"/>
      <c r="J28" s="153"/>
      <c r="K28" s="153">
        <v>2011</v>
      </c>
      <c r="L28" s="246">
        <f>VLOOKUP(B28,[1]DATA!$A$2:$E$215,3,FALSE)</f>
        <v>8000300</v>
      </c>
      <c r="M28" s="248"/>
      <c r="N28" s="246">
        <f>VLOOKUP(B28,[1]DATA!$A$2:$E$215,5,FALSE)</f>
        <v>0</v>
      </c>
      <c r="O28" s="294"/>
      <c r="P28" s="273" t="str">
        <f t="shared" si="0"/>
        <v>Số phiếu 42</v>
      </c>
      <c r="Q28" s="274">
        <v>42</v>
      </c>
    </row>
    <row r="29" spans="1:17" x14ac:dyDescent="0.25">
      <c r="A29" s="270">
        <v>19</v>
      </c>
      <c r="B29" s="153">
        <v>150013</v>
      </c>
      <c r="C29" s="153" t="s">
        <v>34</v>
      </c>
      <c r="D29" s="153" t="s">
        <v>39</v>
      </c>
      <c r="E29" s="153" t="s">
        <v>436</v>
      </c>
      <c r="F29" s="153" t="s">
        <v>465</v>
      </c>
      <c r="G29" s="155">
        <v>44994</v>
      </c>
      <c r="H29" s="153" t="s">
        <v>535</v>
      </c>
      <c r="I29" s="247"/>
      <c r="J29" s="153"/>
      <c r="K29" s="153">
        <v>2014</v>
      </c>
      <c r="L29" s="246">
        <f>VLOOKUP(B29,[1]DATA!$A$2:$E$215,3,FALSE)</f>
        <v>6755000</v>
      </c>
      <c r="M29" s="248"/>
      <c r="N29" s="246">
        <f>VLOOKUP(B29,[1]DATA!$A$2:$E$215,5,FALSE)</f>
        <v>0</v>
      </c>
      <c r="O29" s="294"/>
      <c r="P29" s="273" t="str">
        <f t="shared" si="0"/>
        <v>Số phiếu 42</v>
      </c>
      <c r="Q29" s="274">
        <v>42</v>
      </c>
    </row>
    <row r="30" spans="1:17" x14ac:dyDescent="0.25">
      <c r="A30" s="270">
        <v>20</v>
      </c>
      <c r="B30" s="153">
        <v>170198</v>
      </c>
      <c r="C30" s="153" t="s">
        <v>34</v>
      </c>
      <c r="D30" s="153" t="s">
        <v>39</v>
      </c>
      <c r="E30" s="153" t="s">
        <v>436</v>
      </c>
      <c r="F30" s="153" t="s">
        <v>465</v>
      </c>
      <c r="G30" s="155">
        <v>44994</v>
      </c>
      <c r="H30" s="153" t="s">
        <v>536</v>
      </c>
      <c r="I30" s="247"/>
      <c r="J30" s="153"/>
      <c r="K30" s="153">
        <v>2017</v>
      </c>
      <c r="L30" s="246">
        <f>VLOOKUP(B30,[1]DATA!$A$2:$E$215,3,FALSE)</f>
        <v>5720000</v>
      </c>
      <c r="M30" s="248"/>
      <c r="N30" s="246">
        <f>VLOOKUP(B30,[1]DATA!$A$2:$E$215,5,FALSE)</f>
        <v>0</v>
      </c>
      <c r="O30" s="294"/>
      <c r="P30" s="273" t="str">
        <f t="shared" si="0"/>
        <v>Số phiếu 42</v>
      </c>
      <c r="Q30" s="274">
        <v>42</v>
      </c>
    </row>
    <row r="31" spans="1:17" x14ac:dyDescent="0.25">
      <c r="A31" s="270">
        <v>21</v>
      </c>
      <c r="B31" s="153">
        <v>170661</v>
      </c>
      <c r="C31" s="153" t="s">
        <v>34</v>
      </c>
      <c r="D31" s="153" t="s">
        <v>39</v>
      </c>
      <c r="E31" s="153" t="s">
        <v>436</v>
      </c>
      <c r="F31" s="153" t="s">
        <v>464</v>
      </c>
      <c r="G31" s="155">
        <v>44994</v>
      </c>
      <c r="H31" s="153" t="s">
        <v>537</v>
      </c>
      <c r="I31" s="247"/>
      <c r="J31" s="153"/>
      <c r="K31" s="153">
        <v>2014</v>
      </c>
      <c r="L31" s="246">
        <f>VLOOKUP(B31,[1]DATA!$A$2:$E$215,3,FALSE)</f>
        <v>6755000</v>
      </c>
      <c r="M31" s="248"/>
      <c r="N31" s="246">
        <f>VLOOKUP(B31,[1]DATA!$A$2:$E$215,5,FALSE)</f>
        <v>1351000</v>
      </c>
      <c r="O31" s="294"/>
      <c r="P31" s="273" t="str">
        <f t="shared" si="0"/>
        <v>Số phiếu 42</v>
      </c>
      <c r="Q31" s="274">
        <v>42</v>
      </c>
    </row>
    <row r="32" spans="1:17" x14ac:dyDescent="0.25">
      <c r="A32" s="270">
        <v>22</v>
      </c>
      <c r="B32" s="153">
        <v>180639</v>
      </c>
      <c r="C32" s="153" t="s">
        <v>34</v>
      </c>
      <c r="D32" s="153" t="s">
        <v>39</v>
      </c>
      <c r="E32" s="153" t="s">
        <v>436</v>
      </c>
      <c r="F32" s="153" t="s">
        <v>466</v>
      </c>
      <c r="G32" s="155">
        <v>44994</v>
      </c>
      <c r="H32" s="153" t="s">
        <v>539</v>
      </c>
      <c r="I32" s="247"/>
      <c r="J32" s="153"/>
      <c r="K32" s="153">
        <v>2018</v>
      </c>
      <c r="L32" s="246">
        <f>VLOOKUP(B32,[1]DATA!$A$2:$E$215,3,FALSE)</f>
        <v>6875000</v>
      </c>
      <c r="M32" s="248"/>
      <c r="N32" s="246">
        <f>VLOOKUP(B32,[1]DATA!$A$2:$E$215,5,FALSE)</f>
        <v>0</v>
      </c>
      <c r="O32" s="294"/>
      <c r="P32" s="273" t="str">
        <f t="shared" si="0"/>
        <v>Số phiếu 42</v>
      </c>
      <c r="Q32" s="274">
        <v>42</v>
      </c>
    </row>
    <row r="33" spans="1:17" x14ac:dyDescent="0.25">
      <c r="A33" s="270">
        <v>23</v>
      </c>
      <c r="B33" s="153">
        <v>190318</v>
      </c>
      <c r="C33" s="153" t="s">
        <v>34</v>
      </c>
      <c r="D33" s="153" t="s">
        <v>39</v>
      </c>
      <c r="E33" s="153" t="s">
        <v>436</v>
      </c>
      <c r="F33" s="153" t="s">
        <v>466</v>
      </c>
      <c r="G33" s="155">
        <v>44994</v>
      </c>
      <c r="H33" s="153" t="s">
        <v>539</v>
      </c>
      <c r="I33" s="247"/>
      <c r="J33" s="153"/>
      <c r="K33" s="153">
        <v>2019</v>
      </c>
      <c r="L33" s="246">
        <f>VLOOKUP(B33,[1]DATA!$A$2:$E$215,3,FALSE)</f>
        <v>7238000</v>
      </c>
      <c r="M33" s="248"/>
      <c r="N33" s="246">
        <f>VLOOKUP(B33,[1]DATA!$A$2:$E$215,5,FALSE)</f>
        <v>0</v>
      </c>
      <c r="O33" s="294"/>
      <c r="P33" s="273" t="str">
        <f t="shared" si="0"/>
        <v>Số phiếu 42</v>
      </c>
      <c r="Q33" s="274">
        <v>42</v>
      </c>
    </row>
    <row r="34" spans="1:17" x14ac:dyDescent="0.25">
      <c r="A34" s="270">
        <v>24</v>
      </c>
      <c r="B34" s="153">
        <v>190225</v>
      </c>
      <c r="C34" s="153" t="s">
        <v>34</v>
      </c>
      <c r="D34" s="153" t="s">
        <v>39</v>
      </c>
      <c r="E34" s="153" t="s">
        <v>436</v>
      </c>
      <c r="F34" s="153" t="s">
        <v>466</v>
      </c>
      <c r="G34" s="155">
        <v>44995</v>
      </c>
      <c r="H34" s="153" t="s">
        <v>539</v>
      </c>
      <c r="I34" s="247"/>
      <c r="J34" s="153"/>
      <c r="K34" s="153">
        <v>2019</v>
      </c>
      <c r="L34" s="246">
        <f>VLOOKUP(B34,[1]DATA!$A$2:$E$215,3,FALSE)</f>
        <v>7238000</v>
      </c>
      <c r="M34" s="248"/>
      <c r="N34" s="246">
        <f>VLOOKUP(B34,[1]DATA!$A$2:$E$215,5,FALSE)</f>
        <v>0</v>
      </c>
      <c r="O34" s="294"/>
      <c r="P34" s="273" t="str">
        <f t="shared" si="0"/>
        <v>Số phiếu 45</v>
      </c>
      <c r="Q34" s="274">
        <v>45</v>
      </c>
    </row>
    <row r="35" spans="1:17" x14ac:dyDescent="0.25">
      <c r="A35" s="270">
        <v>25</v>
      </c>
      <c r="B35" s="153">
        <v>190319</v>
      </c>
      <c r="C35" s="153" t="s">
        <v>34</v>
      </c>
      <c r="D35" s="153" t="s">
        <v>39</v>
      </c>
      <c r="E35" s="153" t="s">
        <v>436</v>
      </c>
      <c r="F35" s="153" t="s">
        <v>468</v>
      </c>
      <c r="G35" s="155">
        <v>44995</v>
      </c>
      <c r="H35" s="153" t="s">
        <v>539</v>
      </c>
      <c r="I35" s="247"/>
      <c r="J35" s="153"/>
      <c r="K35" s="153">
        <v>2019</v>
      </c>
      <c r="L35" s="246">
        <f>VLOOKUP(B35,[1]DATA!$A$2:$E$215,3,FALSE)</f>
        <v>7238000</v>
      </c>
      <c r="M35" s="248"/>
      <c r="N35" s="246">
        <f>VLOOKUP(B35,[1]DATA!$A$2:$E$215,5,FALSE)</f>
        <v>0</v>
      </c>
      <c r="O35" s="294"/>
      <c r="P35" s="273" t="str">
        <f t="shared" si="0"/>
        <v>Số phiếu 45</v>
      </c>
      <c r="Q35" s="274">
        <v>45</v>
      </c>
    </row>
    <row r="36" spans="1:17" x14ac:dyDescent="0.25">
      <c r="A36" s="270">
        <v>26</v>
      </c>
      <c r="B36" s="153">
        <v>170428</v>
      </c>
      <c r="C36" s="153" t="s">
        <v>33</v>
      </c>
      <c r="D36" s="153" t="s">
        <v>39</v>
      </c>
      <c r="E36" s="153" t="s">
        <v>67</v>
      </c>
      <c r="F36" s="153" t="s">
        <v>458</v>
      </c>
      <c r="G36" s="155">
        <v>45008</v>
      </c>
      <c r="H36" s="153" t="s">
        <v>543</v>
      </c>
      <c r="I36" s="247"/>
      <c r="J36" s="153"/>
      <c r="K36" s="153">
        <v>2017</v>
      </c>
      <c r="L36" s="246">
        <f>VLOOKUP(B36,[1]DATA!$A$2:$E$215,3,FALSE)</f>
        <v>8690000</v>
      </c>
      <c r="M36" s="248"/>
      <c r="N36" s="246">
        <f>VLOOKUP(B36,[1]DATA!$A$2:$E$215,5,FALSE)</f>
        <v>0</v>
      </c>
      <c r="O36" s="294"/>
      <c r="P36" s="273" t="str">
        <f t="shared" si="0"/>
        <v>Số phiếu 60</v>
      </c>
      <c r="Q36" s="274">
        <v>60</v>
      </c>
    </row>
    <row r="37" spans="1:17" x14ac:dyDescent="0.25">
      <c r="A37" s="270">
        <v>27</v>
      </c>
      <c r="B37" s="153">
        <v>150596</v>
      </c>
      <c r="C37" s="153" t="s">
        <v>33</v>
      </c>
      <c r="D37" s="153" t="s">
        <v>39</v>
      </c>
      <c r="E37" s="153" t="s">
        <v>438</v>
      </c>
      <c r="F37" s="153" t="s">
        <v>458</v>
      </c>
      <c r="G37" s="155">
        <v>45008</v>
      </c>
      <c r="H37" s="153" t="s">
        <v>385</v>
      </c>
      <c r="I37" s="247"/>
      <c r="J37" s="153"/>
      <c r="K37" s="153">
        <v>2015</v>
      </c>
      <c r="L37" s="246">
        <f>VLOOKUP(B37,[1]DATA!$A$2:$E$215,3,FALSE)</f>
        <v>6490000</v>
      </c>
      <c r="M37" s="248"/>
      <c r="N37" s="246">
        <f>VLOOKUP(B37,[1]DATA!$A$2:$E$215,5,FALSE)</f>
        <v>2596000</v>
      </c>
      <c r="O37" s="294"/>
      <c r="P37" s="273" t="str">
        <f t="shared" si="0"/>
        <v>Số phiếu 61</v>
      </c>
      <c r="Q37" s="274">
        <v>61</v>
      </c>
    </row>
    <row r="38" spans="1:17" x14ac:dyDescent="0.25">
      <c r="A38" s="270">
        <v>28</v>
      </c>
      <c r="B38" s="153">
        <v>150597</v>
      </c>
      <c r="C38" s="153" t="s">
        <v>33</v>
      </c>
      <c r="D38" s="153" t="s">
        <v>39</v>
      </c>
      <c r="E38" s="153" t="s">
        <v>438</v>
      </c>
      <c r="F38" s="153" t="s">
        <v>458</v>
      </c>
      <c r="G38" s="155">
        <v>45008</v>
      </c>
      <c r="H38" s="153" t="s">
        <v>385</v>
      </c>
      <c r="I38" s="247"/>
      <c r="J38" s="153"/>
      <c r="K38" s="153">
        <v>2015</v>
      </c>
      <c r="L38" s="246">
        <f>VLOOKUP(B38,[1]DATA!$A$2:$E$215,3,FALSE)</f>
        <v>6490000</v>
      </c>
      <c r="M38" s="248"/>
      <c r="N38" s="246">
        <f>VLOOKUP(B38,[1]DATA!$A$2:$E$215,5,FALSE)</f>
        <v>2596000</v>
      </c>
      <c r="O38" s="294"/>
      <c r="P38" s="273" t="str">
        <f t="shared" si="0"/>
        <v>Số phiếu 61</v>
      </c>
      <c r="Q38" s="274">
        <v>61</v>
      </c>
    </row>
    <row r="39" spans="1:17" x14ac:dyDescent="0.25">
      <c r="A39" s="270">
        <v>29</v>
      </c>
      <c r="B39" s="153">
        <v>150396</v>
      </c>
      <c r="C39" s="153" t="s">
        <v>376</v>
      </c>
      <c r="D39" s="153" t="s">
        <v>39</v>
      </c>
      <c r="E39" s="153" t="s">
        <v>253</v>
      </c>
      <c r="F39" s="153" t="s">
        <v>458</v>
      </c>
      <c r="G39" s="155">
        <v>45008</v>
      </c>
      <c r="H39" s="153" t="s">
        <v>547</v>
      </c>
      <c r="I39" s="247"/>
      <c r="J39" s="153"/>
      <c r="K39" s="153">
        <v>2015</v>
      </c>
      <c r="L39" s="246">
        <f>VLOOKUP(B39,[1]DATA!$A$2:$E$215,3,FALSE)</f>
        <v>6630000</v>
      </c>
      <c r="M39" s="248"/>
      <c r="N39" s="246">
        <f>VLOOKUP(B39,[1]DATA!$A$2:$E$215,5,FALSE)</f>
        <v>2652000</v>
      </c>
      <c r="O39" s="294"/>
      <c r="P39" s="273" t="str">
        <f t="shared" si="0"/>
        <v>Số phiếu 46</v>
      </c>
      <c r="Q39" s="274">
        <v>46</v>
      </c>
    </row>
    <row r="40" spans="1:17" x14ac:dyDescent="0.25">
      <c r="A40" s="270">
        <v>30</v>
      </c>
      <c r="B40" s="253">
        <v>150664</v>
      </c>
      <c r="C40" s="253" t="s">
        <v>376</v>
      </c>
      <c r="D40" s="253" t="s">
        <v>39</v>
      </c>
      <c r="E40" s="253" t="s">
        <v>445</v>
      </c>
      <c r="F40" s="253" t="s">
        <v>455</v>
      </c>
      <c r="G40" s="254">
        <v>45015</v>
      </c>
      <c r="H40" s="253" t="s">
        <v>385</v>
      </c>
      <c r="I40" s="247"/>
      <c r="J40" s="253"/>
      <c r="K40" s="253">
        <v>2015</v>
      </c>
      <c r="L40" s="246">
        <f>VLOOKUP(B40,[1]DATA!$A$2:$E$215,3,FALSE)</f>
        <v>6490000</v>
      </c>
      <c r="M40" s="248"/>
      <c r="N40" s="246">
        <f>VLOOKUP(B40,[1]DATA!$A$2:$E$215,5,FALSE)</f>
        <v>2596000</v>
      </c>
      <c r="O40" s="294"/>
      <c r="P40" s="273" t="str">
        <f t="shared" si="0"/>
        <v>Số phiếu 77</v>
      </c>
      <c r="Q40" s="277">
        <v>77</v>
      </c>
    </row>
    <row r="41" spans="1:17" x14ac:dyDescent="0.25">
      <c r="A41" s="270">
        <v>31</v>
      </c>
      <c r="B41" s="253">
        <v>170814</v>
      </c>
      <c r="C41" s="253" t="s">
        <v>61</v>
      </c>
      <c r="D41" s="253" t="s">
        <v>39</v>
      </c>
      <c r="E41" s="253" t="s">
        <v>445</v>
      </c>
      <c r="F41" s="253" t="s">
        <v>484</v>
      </c>
      <c r="G41" s="254">
        <v>45015</v>
      </c>
      <c r="H41" s="253" t="s">
        <v>539</v>
      </c>
      <c r="I41" s="247"/>
      <c r="J41" s="253"/>
      <c r="K41" s="253">
        <v>2017</v>
      </c>
      <c r="L41" s="246">
        <f>VLOOKUP(B41,[1]DATA!$A$2:$E$215,3,FALSE)</f>
        <v>6920000</v>
      </c>
      <c r="M41" s="248"/>
      <c r="N41" s="246">
        <f>VLOOKUP(B41,[1]DATA!$A$2:$E$215,5,FALSE)</f>
        <v>0</v>
      </c>
      <c r="O41" s="294"/>
      <c r="P41" s="273" t="str">
        <f t="shared" si="0"/>
        <v>Số phiếu 78</v>
      </c>
      <c r="Q41" s="277">
        <v>78</v>
      </c>
    </row>
    <row r="42" spans="1:17" x14ac:dyDescent="0.25">
      <c r="A42" s="270">
        <v>32</v>
      </c>
      <c r="B42" s="253">
        <v>150585</v>
      </c>
      <c r="C42" s="253" t="s">
        <v>34</v>
      </c>
      <c r="D42" s="253" t="s">
        <v>39</v>
      </c>
      <c r="E42" s="253" t="s">
        <v>445</v>
      </c>
      <c r="F42" s="253" t="s">
        <v>484</v>
      </c>
      <c r="G42" s="254">
        <v>45015</v>
      </c>
      <c r="H42" s="253" t="s">
        <v>539</v>
      </c>
      <c r="I42" s="247"/>
      <c r="J42" s="253"/>
      <c r="K42" s="253">
        <v>2015</v>
      </c>
      <c r="L42" s="246">
        <f>VLOOKUP(B42,[1]DATA!$A$2:$E$215,3,FALSE)</f>
        <v>8325900</v>
      </c>
      <c r="M42" s="248"/>
      <c r="N42" s="246">
        <f>VLOOKUP(B42,[1]DATA!$A$2:$E$215,5,FALSE)</f>
        <v>3330360</v>
      </c>
      <c r="O42" s="294"/>
      <c r="P42" s="273" t="str">
        <f t="shared" si="0"/>
        <v>Số phiếu 79</v>
      </c>
      <c r="Q42" s="277">
        <v>79</v>
      </c>
    </row>
    <row r="43" spans="1:17" x14ac:dyDescent="0.25">
      <c r="A43" s="270">
        <v>33</v>
      </c>
      <c r="B43" s="153">
        <v>150139</v>
      </c>
      <c r="C43" s="153" t="s">
        <v>79</v>
      </c>
      <c r="D43" s="153" t="s">
        <v>39</v>
      </c>
      <c r="E43" s="153" t="s">
        <v>258</v>
      </c>
      <c r="F43" s="153" t="s">
        <v>458</v>
      </c>
      <c r="G43" s="155">
        <v>45015</v>
      </c>
      <c r="H43" s="153" t="s">
        <v>544</v>
      </c>
      <c r="I43" s="247"/>
      <c r="J43" s="153"/>
      <c r="K43" s="153">
        <v>2010</v>
      </c>
      <c r="L43" s="246">
        <f>VLOOKUP(B43,[1]DATA!$A$2:$E$215,3,FALSE)</f>
        <v>12600500</v>
      </c>
      <c r="M43" s="248"/>
      <c r="N43" s="246">
        <f>VLOOKUP(B43,[1]DATA!$A$2:$E$215,5,FALSE)</f>
        <v>0</v>
      </c>
      <c r="O43" s="294"/>
      <c r="P43" s="273" t="str">
        <f t="shared" si="0"/>
        <v>Số phiếu 80</v>
      </c>
      <c r="Q43" s="274">
        <v>80</v>
      </c>
    </row>
    <row r="44" spans="1:17" x14ac:dyDescent="0.25">
      <c r="A44" s="270">
        <v>34</v>
      </c>
      <c r="B44" s="153">
        <v>150191</v>
      </c>
      <c r="C44" s="153" t="s">
        <v>79</v>
      </c>
      <c r="D44" s="153" t="s">
        <v>39</v>
      </c>
      <c r="E44" s="153" t="s">
        <v>258</v>
      </c>
      <c r="F44" s="153" t="s">
        <v>458</v>
      </c>
      <c r="G44" s="155">
        <v>45015</v>
      </c>
      <c r="H44" s="153" t="s">
        <v>545</v>
      </c>
      <c r="I44" s="247"/>
      <c r="J44" s="153"/>
      <c r="K44" s="153">
        <v>2014</v>
      </c>
      <c r="L44" s="246">
        <f>VLOOKUP(B44,[1]DATA!$A$2:$E$215,3,FALSE)</f>
        <v>13384800</v>
      </c>
      <c r="M44" s="248"/>
      <c r="N44" s="246">
        <f>VLOOKUP(B44,[1]DATA!$A$2:$E$215,5,FALSE)</f>
        <v>2676960</v>
      </c>
      <c r="O44" s="294"/>
      <c r="P44" s="273" t="str">
        <f t="shared" si="0"/>
        <v>Số phiếu 80</v>
      </c>
      <c r="Q44" s="274">
        <v>80</v>
      </c>
    </row>
    <row r="45" spans="1:17" x14ac:dyDescent="0.25">
      <c r="A45" s="270">
        <v>35</v>
      </c>
      <c r="B45" s="153">
        <v>150082</v>
      </c>
      <c r="C45" s="153" t="s">
        <v>376</v>
      </c>
      <c r="D45" s="153" t="s">
        <v>39</v>
      </c>
      <c r="E45" s="153" t="s">
        <v>259</v>
      </c>
      <c r="F45" s="153" t="s">
        <v>458</v>
      </c>
      <c r="G45" s="155">
        <v>45022</v>
      </c>
      <c r="H45" s="153" t="s">
        <v>56</v>
      </c>
      <c r="I45" s="247"/>
      <c r="J45" s="153"/>
      <c r="K45" s="153">
        <v>2015</v>
      </c>
      <c r="L45" s="246">
        <f>VLOOKUP(B45,[1]DATA!$A$2:$E$215,3,FALSE)</f>
        <v>6630000</v>
      </c>
      <c r="M45" s="248"/>
      <c r="N45" s="246">
        <f>VLOOKUP(B45,[1]DATA!$A$2:$E$215,5,FALSE)</f>
        <v>2652000</v>
      </c>
      <c r="O45" s="294"/>
      <c r="P45" s="273" t="str">
        <f t="shared" si="0"/>
        <v>Số phiếu 84</v>
      </c>
      <c r="Q45" s="274">
        <v>84</v>
      </c>
    </row>
    <row r="46" spans="1:17" x14ac:dyDescent="0.25">
      <c r="A46" s="270">
        <v>36</v>
      </c>
      <c r="B46" s="153">
        <v>160310</v>
      </c>
      <c r="C46" s="153" t="s">
        <v>34</v>
      </c>
      <c r="D46" s="153" t="s">
        <v>39</v>
      </c>
      <c r="E46" s="153" t="s">
        <v>259</v>
      </c>
      <c r="F46" s="153" t="s">
        <v>458</v>
      </c>
      <c r="G46" s="155">
        <v>45022</v>
      </c>
      <c r="H46" s="153" t="s">
        <v>548</v>
      </c>
      <c r="I46" s="247"/>
      <c r="J46" s="153"/>
      <c r="K46" s="153">
        <v>2016</v>
      </c>
      <c r="L46" s="246">
        <f>VLOOKUP(B46,[1]DATA!$A$2:$E$215,3,FALSE)</f>
        <v>14000000</v>
      </c>
      <c r="M46" s="248"/>
      <c r="N46" s="246">
        <f>VLOOKUP(B46,[1]DATA!$A$2:$E$215,5,FALSE)</f>
        <v>5600000</v>
      </c>
      <c r="O46" s="294"/>
      <c r="P46" s="273" t="str">
        <f t="shared" si="0"/>
        <v>Số phiếu 84</v>
      </c>
      <c r="Q46" s="274">
        <v>84</v>
      </c>
    </row>
    <row r="47" spans="1:17" x14ac:dyDescent="0.25">
      <c r="A47" s="270">
        <v>37</v>
      </c>
      <c r="B47" s="153">
        <v>190583</v>
      </c>
      <c r="C47" s="153" t="s">
        <v>34</v>
      </c>
      <c r="D47" s="153" t="s">
        <v>39</v>
      </c>
      <c r="E47" s="153" t="s">
        <v>259</v>
      </c>
      <c r="F47" s="153" t="s">
        <v>474</v>
      </c>
      <c r="G47" s="155">
        <v>45022</v>
      </c>
      <c r="H47" s="153" t="s">
        <v>539</v>
      </c>
      <c r="I47" s="247"/>
      <c r="J47" s="153"/>
      <c r="K47" s="153">
        <v>2019</v>
      </c>
      <c r="L47" s="246">
        <f>VLOOKUP(B47,[1]DATA!$A$2:$E$215,3,FALSE)</f>
        <v>7194000</v>
      </c>
      <c r="M47" s="248"/>
      <c r="N47" s="246">
        <f>VLOOKUP(B47,[1]DATA!$A$2:$E$215,5,FALSE)</f>
        <v>0</v>
      </c>
      <c r="O47" s="294"/>
      <c r="P47" s="273" t="str">
        <f t="shared" si="0"/>
        <v>Số phiếu 84</v>
      </c>
      <c r="Q47" s="274">
        <v>84</v>
      </c>
    </row>
    <row r="48" spans="1:17" x14ac:dyDescent="0.25">
      <c r="A48" s="270">
        <v>38</v>
      </c>
      <c r="B48" s="153">
        <v>200062</v>
      </c>
      <c r="C48" s="153" t="s">
        <v>34</v>
      </c>
      <c r="D48" s="153" t="s">
        <v>39</v>
      </c>
      <c r="E48" s="153" t="s">
        <v>259</v>
      </c>
      <c r="F48" s="153" t="s">
        <v>475</v>
      </c>
      <c r="G48" s="155">
        <v>45022</v>
      </c>
      <c r="H48" s="153" t="s">
        <v>539</v>
      </c>
      <c r="I48" s="247"/>
      <c r="J48" s="153"/>
      <c r="K48" s="153">
        <v>2020</v>
      </c>
      <c r="L48" s="246">
        <f>VLOOKUP(B48,[1]DATA!$A$2:$E$215,3,FALSE)</f>
        <v>7194000</v>
      </c>
      <c r="M48" s="248"/>
      <c r="N48" s="246">
        <f>VLOOKUP(B48,[1]DATA!$A$2:$E$215,5,FALSE)</f>
        <v>1438800</v>
      </c>
      <c r="O48" s="294"/>
      <c r="P48" s="273" t="str">
        <f t="shared" si="0"/>
        <v>Số phiếu 84</v>
      </c>
      <c r="Q48" s="274">
        <v>84</v>
      </c>
    </row>
    <row r="49" spans="1:18" x14ac:dyDescent="0.25">
      <c r="A49" s="270">
        <v>39</v>
      </c>
      <c r="B49" s="153">
        <v>150436</v>
      </c>
      <c r="C49" s="153" t="s">
        <v>33</v>
      </c>
      <c r="D49" s="153" t="s">
        <v>39</v>
      </c>
      <c r="E49" s="153" t="s">
        <v>74</v>
      </c>
      <c r="F49" s="153" t="s">
        <v>480</v>
      </c>
      <c r="G49" s="155">
        <v>45027</v>
      </c>
      <c r="H49" s="153" t="s">
        <v>126</v>
      </c>
      <c r="I49" s="247"/>
      <c r="J49" s="153"/>
      <c r="K49" s="153">
        <v>2009</v>
      </c>
      <c r="L49" s="246">
        <f>VLOOKUP(B49,[1]DATA!$A$2:$E$215,3,FALSE)</f>
        <v>7675500</v>
      </c>
      <c r="M49" s="248"/>
      <c r="N49" s="246">
        <f>VLOOKUP(B49,[1]DATA!$A$2:$E$215,5,FALSE)</f>
        <v>0</v>
      </c>
      <c r="O49" s="294"/>
      <c r="P49" s="273" t="str">
        <f t="shared" si="0"/>
        <v>Số phiếu 89</v>
      </c>
      <c r="Q49" s="274">
        <v>89</v>
      </c>
    </row>
    <row r="50" spans="1:18" s="313" customFormat="1" x14ac:dyDescent="0.25">
      <c r="A50" s="305">
        <v>40</v>
      </c>
      <c r="B50" s="306">
        <v>170433</v>
      </c>
      <c r="C50" s="306" t="s">
        <v>34</v>
      </c>
      <c r="D50" s="306" t="s">
        <v>39</v>
      </c>
      <c r="E50" s="306" t="s">
        <v>446</v>
      </c>
      <c r="F50" s="306" t="s">
        <v>479</v>
      </c>
      <c r="G50" s="307">
        <v>45027</v>
      </c>
      <c r="H50" s="306" t="s">
        <v>539</v>
      </c>
      <c r="I50" s="308"/>
      <c r="J50" s="306"/>
      <c r="K50" s="306">
        <v>2017</v>
      </c>
      <c r="L50" s="309">
        <v>8250000</v>
      </c>
      <c r="M50" s="310"/>
      <c r="N50" s="246">
        <v>0</v>
      </c>
      <c r="O50" s="308"/>
      <c r="P50" s="311" t="str">
        <f t="shared" si="0"/>
        <v>Số phiếu 91</v>
      </c>
      <c r="Q50" s="312">
        <v>91</v>
      </c>
      <c r="R50" s="313" t="s">
        <v>572</v>
      </c>
    </row>
    <row r="51" spans="1:18" x14ac:dyDescent="0.25">
      <c r="A51" s="270">
        <v>41</v>
      </c>
      <c r="B51" s="153">
        <v>170593</v>
      </c>
      <c r="C51" s="153" t="s">
        <v>34</v>
      </c>
      <c r="D51" s="153" t="s">
        <v>39</v>
      </c>
      <c r="E51" s="153" t="s">
        <v>441</v>
      </c>
      <c r="F51" s="153" t="s">
        <v>478</v>
      </c>
      <c r="G51" s="155">
        <v>45028</v>
      </c>
      <c r="H51" s="153" t="s">
        <v>539</v>
      </c>
      <c r="I51" s="247"/>
      <c r="J51" s="153"/>
      <c r="K51" s="153">
        <v>2017</v>
      </c>
      <c r="L51" s="246">
        <f>VLOOKUP(B51,[1]DATA!$A$2:$E$215,3,FALSE)</f>
        <v>8250000</v>
      </c>
      <c r="M51" s="248"/>
      <c r="N51" s="246">
        <f>VLOOKUP(B51,[1]DATA!$A$2:$E$215,5,FALSE)</f>
        <v>0</v>
      </c>
      <c r="O51" s="294"/>
      <c r="P51" s="273" t="str">
        <f t="shared" si="0"/>
        <v>Số phiếu 97</v>
      </c>
      <c r="Q51" s="274">
        <v>97</v>
      </c>
    </row>
    <row r="52" spans="1:18" x14ac:dyDescent="0.25">
      <c r="A52" s="270">
        <v>42</v>
      </c>
      <c r="B52" s="153">
        <v>170594</v>
      </c>
      <c r="C52" s="153" t="s">
        <v>34</v>
      </c>
      <c r="D52" s="153" t="s">
        <v>39</v>
      </c>
      <c r="E52" s="153" t="s">
        <v>441</v>
      </c>
      <c r="F52" s="153" t="s">
        <v>479</v>
      </c>
      <c r="G52" s="155">
        <v>45028</v>
      </c>
      <c r="H52" s="153" t="s">
        <v>539</v>
      </c>
      <c r="I52" s="247"/>
      <c r="J52" s="153"/>
      <c r="K52" s="153">
        <v>2017</v>
      </c>
      <c r="L52" s="246">
        <f>VLOOKUP(B52,[1]DATA!$A$2:$E$215,3,FALSE)</f>
        <v>8250000</v>
      </c>
      <c r="M52" s="248"/>
      <c r="N52" s="246">
        <f>VLOOKUP(B52,[1]DATA!$A$2:$E$215,5,FALSE)</f>
        <v>0</v>
      </c>
      <c r="O52" s="294"/>
      <c r="P52" s="273" t="str">
        <f t="shared" si="0"/>
        <v>Số phiếu 97</v>
      </c>
      <c r="Q52" s="274">
        <v>97</v>
      </c>
    </row>
    <row r="53" spans="1:18" x14ac:dyDescent="0.25">
      <c r="A53" s="270">
        <v>43</v>
      </c>
      <c r="B53" s="153">
        <v>150121</v>
      </c>
      <c r="C53" s="153" t="s">
        <v>34</v>
      </c>
      <c r="D53" s="153" t="s">
        <v>39</v>
      </c>
      <c r="E53" s="153" t="s">
        <v>65</v>
      </c>
      <c r="F53" s="153" t="s">
        <v>477</v>
      </c>
      <c r="G53" s="155">
        <v>45028</v>
      </c>
      <c r="H53" s="153" t="s">
        <v>549</v>
      </c>
      <c r="I53" s="247"/>
      <c r="J53" s="153"/>
      <c r="K53" s="153">
        <v>2009</v>
      </c>
      <c r="L53" s="246">
        <f>VLOOKUP(B53,[1]DATA!$A$2:$E$215,3,FALSE)</f>
        <v>6949950</v>
      </c>
      <c r="M53" s="248"/>
      <c r="N53" s="246">
        <f>VLOOKUP(B53,[1]DATA!$A$2:$E$215,5,FALSE)</f>
        <v>0</v>
      </c>
      <c r="O53" s="294"/>
      <c r="P53" s="273" t="str">
        <f t="shared" si="0"/>
        <v>Số phiếu 92</v>
      </c>
      <c r="Q53" s="274">
        <v>92</v>
      </c>
    </row>
    <row r="54" spans="1:18" x14ac:dyDescent="0.25">
      <c r="A54" s="270">
        <v>44</v>
      </c>
      <c r="B54" s="253">
        <v>150301</v>
      </c>
      <c r="C54" s="253" t="s">
        <v>33</v>
      </c>
      <c r="D54" s="253" t="s">
        <v>39</v>
      </c>
      <c r="E54" s="253" t="s">
        <v>447</v>
      </c>
      <c r="F54" s="253" t="s">
        <v>458</v>
      </c>
      <c r="G54" s="254">
        <v>45029</v>
      </c>
      <c r="H54" s="253" t="s">
        <v>552</v>
      </c>
      <c r="I54" s="247"/>
      <c r="J54" s="253"/>
      <c r="K54" s="253">
        <v>2012</v>
      </c>
      <c r="L54" s="246">
        <f>VLOOKUP(B54,[1]DATA!$A$2:$E$215,3,FALSE)</f>
        <v>12980000</v>
      </c>
      <c r="M54" s="248"/>
      <c r="N54" s="246">
        <f>VLOOKUP(B54,[1]DATA!$A$2:$E$215,5,FALSE)</f>
        <v>0</v>
      </c>
      <c r="O54" s="294"/>
      <c r="P54" s="273" t="str">
        <f t="shared" si="0"/>
        <v>Số phiếu 99</v>
      </c>
      <c r="Q54" s="277">
        <v>99</v>
      </c>
    </row>
    <row r="55" spans="1:18" x14ac:dyDescent="0.25">
      <c r="A55" s="270">
        <v>45</v>
      </c>
      <c r="B55" s="253">
        <v>150769</v>
      </c>
      <c r="C55" s="253" t="s">
        <v>33</v>
      </c>
      <c r="D55" s="253" t="s">
        <v>39</v>
      </c>
      <c r="E55" s="253" t="s">
        <v>447</v>
      </c>
      <c r="F55" s="253" t="s">
        <v>458</v>
      </c>
      <c r="G55" s="254">
        <v>45029</v>
      </c>
      <c r="H55" s="253" t="s">
        <v>385</v>
      </c>
      <c r="I55" s="247"/>
      <c r="J55" s="253"/>
      <c r="K55" s="253">
        <v>2015</v>
      </c>
      <c r="L55" s="246">
        <f>VLOOKUP(B55,[1]DATA!$A$2:$E$215,3,FALSE)</f>
        <v>6435000</v>
      </c>
      <c r="M55" s="248"/>
      <c r="N55" s="246">
        <f>VLOOKUP(B55,[1]DATA!$A$2:$E$215,5,FALSE)</f>
        <v>2574000</v>
      </c>
      <c r="O55" s="294"/>
      <c r="P55" s="273" t="str">
        <f t="shared" si="0"/>
        <v>Số phiếu 99</v>
      </c>
      <c r="Q55" s="277">
        <v>99</v>
      </c>
    </row>
    <row r="56" spans="1:18" x14ac:dyDescent="0.25">
      <c r="A56" s="270">
        <v>46</v>
      </c>
      <c r="B56" s="253">
        <v>150778</v>
      </c>
      <c r="C56" s="253" t="s">
        <v>33</v>
      </c>
      <c r="D56" s="253" t="s">
        <v>39</v>
      </c>
      <c r="E56" s="253" t="s">
        <v>447</v>
      </c>
      <c r="F56" s="253" t="s">
        <v>485</v>
      </c>
      <c r="G56" s="254">
        <v>45029</v>
      </c>
      <c r="H56" s="253" t="s">
        <v>385</v>
      </c>
      <c r="I56" s="247"/>
      <c r="J56" s="253"/>
      <c r="K56" s="253">
        <v>2015</v>
      </c>
      <c r="L56" s="246">
        <f>VLOOKUP(B56,[1]DATA!$A$2:$E$215,3,FALSE)</f>
        <v>6435000</v>
      </c>
      <c r="M56" s="248"/>
      <c r="N56" s="246">
        <f>VLOOKUP(B56,[1]DATA!$A$2:$E$215,5,FALSE)</f>
        <v>2574000</v>
      </c>
      <c r="O56" s="294"/>
      <c r="P56" s="273" t="str">
        <f t="shared" si="0"/>
        <v>Số phiếu 99</v>
      </c>
      <c r="Q56" s="277">
        <v>99</v>
      </c>
    </row>
    <row r="57" spans="1:18" x14ac:dyDescent="0.25">
      <c r="A57" s="270">
        <v>47</v>
      </c>
      <c r="B57" s="253">
        <v>150784</v>
      </c>
      <c r="C57" s="253" t="s">
        <v>33</v>
      </c>
      <c r="D57" s="253" t="s">
        <v>39</v>
      </c>
      <c r="E57" s="253" t="s">
        <v>447</v>
      </c>
      <c r="F57" s="253" t="s">
        <v>458</v>
      </c>
      <c r="G57" s="254">
        <v>45029</v>
      </c>
      <c r="H57" s="253" t="s">
        <v>385</v>
      </c>
      <c r="I57" s="247"/>
      <c r="J57" s="253"/>
      <c r="K57" s="253">
        <v>2015</v>
      </c>
      <c r="L57" s="246">
        <f>VLOOKUP(B57,[1]DATA!$A$2:$E$215,3,FALSE)</f>
        <v>6435000</v>
      </c>
      <c r="M57" s="248"/>
      <c r="N57" s="246">
        <f>VLOOKUP(B57,[1]DATA!$A$2:$E$215,5,FALSE)</f>
        <v>2574000</v>
      </c>
      <c r="O57" s="294"/>
      <c r="P57" s="273" t="str">
        <f t="shared" si="0"/>
        <v>Số phiếu 99</v>
      </c>
      <c r="Q57" s="277">
        <v>99</v>
      </c>
    </row>
    <row r="58" spans="1:18" x14ac:dyDescent="0.25">
      <c r="A58" s="270">
        <v>48</v>
      </c>
      <c r="B58" s="253">
        <v>170733</v>
      </c>
      <c r="C58" s="253" t="s">
        <v>431</v>
      </c>
      <c r="D58" s="253" t="s">
        <v>39</v>
      </c>
      <c r="E58" s="253" t="s">
        <v>447</v>
      </c>
      <c r="F58" s="253" t="s">
        <v>486</v>
      </c>
      <c r="G58" s="254">
        <v>45029</v>
      </c>
      <c r="H58" s="253" t="s">
        <v>553</v>
      </c>
      <c r="I58" s="247"/>
      <c r="J58" s="253"/>
      <c r="K58" s="253">
        <v>2014</v>
      </c>
      <c r="L58" s="246">
        <f>VLOOKUP(B58,[1]DATA!$A$2:$E$215,3,FALSE)</f>
        <v>5148000</v>
      </c>
      <c r="M58" s="248"/>
      <c r="N58" s="246">
        <f>VLOOKUP(B58,[1]DATA!$A$2:$E$215,5,FALSE)</f>
        <v>1029600</v>
      </c>
      <c r="O58" s="294"/>
      <c r="P58" s="273" t="str">
        <f t="shared" si="0"/>
        <v>Số phiếu 99</v>
      </c>
      <c r="Q58" s="277">
        <v>99</v>
      </c>
    </row>
    <row r="59" spans="1:18" x14ac:dyDescent="0.25">
      <c r="A59" s="270">
        <v>49</v>
      </c>
      <c r="B59" s="253">
        <v>160168</v>
      </c>
      <c r="C59" s="253" t="s">
        <v>34</v>
      </c>
      <c r="D59" s="253" t="s">
        <v>39</v>
      </c>
      <c r="E59" s="253" t="s">
        <v>260</v>
      </c>
      <c r="F59" s="253" t="s">
        <v>461</v>
      </c>
      <c r="G59" s="254">
        <v>45035</v>
      </c>
      <c r="H59" s="253" t="s">
        <v>539</v>
      </c>
      <c r="I59" s="247"/>
      <c r="J59" s="253"/>
      <c r="K59" s="253">
        <v>2014</v>
      </c>
      <c r="L59" s="246">
        <f>VLOOKUP(B59,[1]DATA!$A$2:$E$215,3,FALSE)</f>
        <v>8778000</v>
      </c>
      <c r="M59" s="248"/>
      <c r="N59" s="246">
        <f>VLOOKUP(B59,[1]DATA!$A$2:$E$215,5,FALSE)</f>
        <v>3511200</v>
      </c>
      <c r="O59" s="294"/>
      <c r="P59" s="273" t="str">
        <f t="shared" si="0"/>
        <v>Số phiếu 102</v>
      </c>
      <c r="Q59" s="277">
        <v>102</v>
      </c>
    </row>
    <row r="60" spans="1:18" x14ac:dyDescent="0.25">
      <c r="A60" s="270">
        <v>50</v>
      </c>
      <c r="B60" s="253">
        <v>190552</v>
      </c>
      <c r="C60" s="253" t="s">
        <v>33</v>
      </c>
      <c r="D60" s="253" t="s">
        <v>39</v>
      </c>
      <c r="E60" s="253" t="s">
        <v>36</v>
      </c>
      <c r="F60" s="253" t="s">
        <v>458</v>
      </c>
      <c r="G60" s="254">
        <v>45040</v>
      </c>
      <c r="H60" s="253" t="s">
        <v>554</v>
      </c>
      <c r="I60" s="247"/>
      <c r="J60" s="253"/>
      <c r="K60" s="253">
        <v>2009</v>
      </c>
      <c r="L60" s="246">
        <f>VLOOKUP(B60,[1]DATA!$A$2:$E$215,3,FALSE)</f>
        <v>7650000</v>
      </c>
      <c r="M60" s="248"/>
      <c r="N60" s="246">
        <f>VLOOKUP(B60,[1]DATA!$A$2:$E$215,5,FALSE)</f>
        <v>0</v>
      </c>
      <c r="O60" s="294"/>
      <c r="P60" s="273" t="str">
        <f t="shared" si="0"/>
        <v>Số phiếu 107</v>
      </c>
      <c r="Q60" s="277">
        <v>107</v>
      </c>
    </row>
    <row r="61" spans="1:18" x14ac:dyDescent="0.25">
      <c r="A61" s="270">
        <v>51</v>
      </c>
      <c r="B61" s="153">
        <v>150670</v>
      </c>
      <c r="C61" s="153" t="s">
        <v>33</v>
      </c>
      <c r="D61" s="153" t="s">
        <v>39</v>
      </c>
      <c r="E61" s="153" t="s">
        <v>445</v>
      </c>
      <c r="F61" s="153" t="s">
        <v>487</v>
      </c>
      <c r="G61" s="155">
        <v>45064</v>
      </c>
      <c r="H61" s="153" t="s">
        <v>385</v>
      </c>
      <c r="I61" s="247"/>
      <c r="J61" s="153"/>
      <c r="K61" s="153">
        <v>2015</v>
      </c>
      <c r="L61" s="246">
        <f>VLOOKUP(B61,[1]DATA!$A$2:$E$215,3,FALSE)</f>
        <v>6490000</v>
      </c>
      <c r="M61" s="248"/>
      <c r="N61" s="246">
        <f>VLOOKUP(B61,[1]DATA!$A$2:$E$215,5,FALSE)</f>
        <v>2596000</v>
      </c>
      <c r="O61" s="294"/>
      <c r="P61" s="273" t="str">
        <f t="shared" si="0"/>
        <v>Số phiếu 115</v>
      </c>
      <c r="Q61" s="274">
        <v>115</v>
      </c>
    </row>
    <row r="62" spans="1:18" x14ac:dyDescent="0.25">
      <c r="A62" s="270">
        <v>52</v>
      </c>
      <c r="B62" s="153">
        <v>180401</v>
      </c>
      <c r="C62" s="153" t="s">
        <v>432</v>
      </c>
      <c r="D62" s="153" t="s">
        <v>39</v>
      </c>
      <c r="E62" s="153" t="s">
        <v>445</v>
      </c>
      <c r="F62" s="153" t="s">
        <v>488</v>
      </c>
      <c r="G62" s="155">
        <v>45064</v>
      </c>
      <c r="H62" s="153" t="s">
        <v>555</v>
      </c>
      <c r="I62" s="247"/>
      <c r="J62" s="153"/>
      <c r="K62" s="153">
        <v>2018</v>
      </c>
      <c r="L62" s="246">
        <f>VLOOKUP(B62,[1]DATA!$A$2:$E$215,3,FALSE)</f>
        <v>9872500</v>
      </c>
      <c r="M62" s="248"/>
      <c r="N62" s="246">
        <f>VLOOKUP(B62,[1]DATA!$A$2:$E$215,5,FALSE)</f>
        <v>0</v>
      </c>
      <c r="O62" s="294"/>
      <c r="P62" s="273" t="str">
        <f t="shared" si="0"/>
        <v>Số phiếu 115</v>
      </c>
      <c r="Q62" s="274">
        <v>115</v>
      </c>
    </row>
    <row r="63" spans="1:18" x14ac:dyDescent="0.25">
      <c r="A63" s="270">
        <v>53</v>
      </c>
      <c r="B63" s="153">
        <v>150724</v>
      </c>
      <c r="C63" s="153" t="s">
        <v>34</v>
      </c>
      <c r="D63" s="153" t="s">
        <v>39</v>
      </c>
      <c r="E63" s="153" t="s">
        <v>445</v>
      </c>
      <c r="F63" s="259" t="s">
        <v>484</v>
      </c>
      <c r="G63" s="155">
        <v>45064</v>
      </c>
      <c r="H63" s="153" t="s">
        <v>539</v>
      </c>
      <c r="I63" s="247"/>
      <c r="J63" s="153"/>
      <c r="K63" s="153">
        <v>2015</v>
      </c>
      <c r="L63" s="246">
        <f>VLOOKUP(B63,[1]DATA!$A$2:$E$215,3,FALSE)</f>
        <v>8250000</v>
      </c>
      <c r="M63" s="248"/>
      <c r="N63" s="246">
        <f>VLOOKUP(B63,[1]DATA!$A$2:$E$215,5,FALSE)</f>
        <v>3300000</v>
      </c>
      <c r="O63" s="294"/>
      <c r="P63" s="273" t="str">
        <f t="shared" si="0"/>
        <v>Số phiếu 115</v>
      </c>
      <c r="Q63" s="274">
        <v>115</v>
      </c>
    </row>
    <row r="64" spans="1:18" x14ac:dyDescent="0.25">
      <c r="A64" s="270">
        <v>54</v>
      </c>
      <c r="B64" s="153">
        <v>150439</v>
      </c>
      <c r="C64" s="153" t="s">
        <v>33</v>
      </c>
      <c r="D64" s="153" t="s">
        <v>39</v>
      </c>
      <c r="E64" s="153" t="s">
        <v>448</v>
      </c>
      <c r="F64" s="259" t="s">
        <v>510</v>
      </c>
      <c r="G64" s="155">
        <v>45090</v>
      </c>
      <c r="H64" s="153" t="s">
        <v>38</v>
      </c>
      <c r="I64" s="247"/>
      <c r="J64" s="153"/>
      <c r="K64" s="153">
        <v>2012</v>
      </c>
      <c r="L64" s="246">
        <f>VLOOKUP(B64,[1]DATA!$A$2:$E$215,3,FALSE)</f>
        <v>12980000</v>
      </c>
      <c r="M64" s="248"/>
      <c r="N64" s="246">
        <f>VLOOKUP(B64,[1]DATA!$A$2:$E$215,5,FALSE)</f>
        <v>0</v>
      </c>
      <c r="O64" s="294"/>
      <c r="P64" s="273" t="str">
        <f t="shared" si="0"/>
        <v>Số phiếu 126</v>
      </c>
      <c r="Q64" s="274">
        <v>126</v>
      </c>
    </row>
    <row r="65" spans="1:17" x14ac:dyDescent="0.25">
      <c r="A65" s="270">
        <v>55</v>
      </c>
      <c r="B65" s="153">
        <v>200089</v>
      </c>
      <c r="C65" s="153" t="s">
        <v>61</v>
      </c>
      <c r="D65" s="153" t="s">
        <v>39</v>
      </c>
      <c r="E65" s="153" t="s">
        <v>437</v>
      </c>
      <c r="F65" s="153" t="s">
        <v>494</v>
      </c>
      <c r="G65" s="155">
        <v>45090</v>
      </c>
      <c r="H65" s="153" t="s">
        <v>539</v>
      </c>
      <c r="I65" s="247"/>
      <c r="J65" s="153"/>
      <c r="K65" s="153">
        <v>2020</v>
      </c>
      <c r="L65" s="246">
        <f>VLOOKUP(B65,[1]DATA!$A$2:$E$215,3,FALSE)</f>
        <v>7194000</v>
      </c>
      <c r="M65" s="248"/>
      <c r="N65" s="246">
        <f>VLOOKUP(B65,[1]DATA!$A$2:$E$215,5,FALSE)</f>
        <v>1438800</v>
      </c>
      <c r="O65" s="294"/>
      <c r="P65" s="273" t="str">
        <f t="shared" si="0"/>
        <v>Số phiếu 127</v>
      </c>
      <c r="Q65" s="274">
        <v>127</v>
      </c>
    </row>
    <row r="66" spans="1:17" x14ac:dyDescent="0.25">
      <c r="A66" s="270">
        <v>56</v>
      </c>
      <c r="B66" s="153">
        <v>200090</v>
      </c>
      <c r="C66" s="153" t="s">
        <v>34</v>
      </c>
      <c r="D66" s="153" t="s">
        <v>39</v>
      </c>
      <c r="E66" s="153" t="s">
        <v>437</v>
      </c>
      <c r="F66" s="153" t="s">
        <v>494</v>
      </c>
      <c r="G66" s="155">
        <v>45090</v>
      </c>
      <c r="H66" s="153" t="s">
        <v>539</v>
      </c>
      <c r="I66" s="247"/>
      <c r="J66" s="153"/>
      <c r="K66" s="153">
        <v>2020</v>
      </c>
      <c r="L66" s="246">
        <f>VLOOKUP(B66,[1]DATA!$A$2:$E$215,3,FALSE)</f>
        <v>7194000</v>
      </c>
      <c r="M66" s="248"/>
      <c r="N66" s="246">
        <f>VLOOKUP(B66,[1]DATA!$A$2:$E$215,5,FALSE)</f>
        <v>1438800</v>
      </c>
      <c r="O66" s="294"/>
      <c r="P66" s="273" t="str">
        <f t="shared" si="0"/>
        <v>Số phiếu 127</v>
      </c>
      <c r="Q66" s="274">
        <v>127</v>
      </c>
    </row>
    <row r="67" spans="1:17" x14ac:dyDescent="0.25">
      <c r="A67" s="270">
        <v>57</v>
      </c>
      <c r="B67" s="153">
        <v>150496</v>
      </c>
      <c r="C67" s="153" t="s">
        <v>33</v>
      </c>
      <c r="D67" s="153" t="s">
        <v>39</v>
      </c>
      <c r="E67" s="153" t="s">
        <v>255</v>
      </c>
      <c r="F67" s="153" t="s">
        <v>458</v>
      </c>
      <c r="G67" s="155">
        <v>45104</v>
      </c>
      <c r="H67" s="153" t="s">
        <v>385</v>
      </c>
      <c r="I67" s="247"/>
      <c r="J67" s="153"/>
      <c r="K67" s="153">
        <v>2014</v>
      </c>
      <c r="L67" s="246">
        <f>VLOOKUP(B67,[1]DATA!$A$2:$E$215,3,FALSE)</f>
        <v>9395100</v>
      </c>
      <c r="M67" s="248"/>
      <c r="N67" s="246">
        <f>VLOOKUP(B67,[1]DATA!$A$2:$E$215,5,FALSE)</f>
        <v>1879020</v>
      </c>
      <c r="O67" s="294"/>
      <c r="P67" s="273" t="str">
        <f t="shared" si="0"/>
        <v>Số phiếu 133</v>
      </c>
      <c r="Q67" s="274">
        <v>133</v>
      </c>
    </row>
    <row r="68" spans="1:17" x14ac:dyDescent="0.25">
      <c r="A68" s="270">
        <v>58</v>
      </c>
      <c r="B68" s="153">
        <v>150937</v>
      </c>
      <c r="C68" s="153" t="s">
        <v>33</v>
      </c>
      <c r="D68" s="153" t="s">
        <v>39</v>
      </c>
      <c r="E68" s="153" t="s">
        <v>255</v>
      </c>
      <c r="F68" s="153" t="s">
        <v>458</v>
      </c>
      <c r="G68" s="155">
        <v>45104</v>
      </c>
      <c r="H68" s="259" t="s">
        <v>552</v>
      </c>
      <c r="I68" s="247"/>
      <c r="J68" s="153"/>
      <c r="K68" s="153"/>
      <c r="L68" s="246">
        <f>VLOOKUP(B68,[1]DATA!$A$2:$E$215,3,FALSE)</f>
        <v>8899000</v>
      </c>
      <c r="M68" s="248"/>
      <c r="N68" s="246">
        <f>VLOOKUP(B68,[1]DATA!$A$2:$E$215,5,FALSE)</f>
        <v>0</v>
      </c>
      <c r="O68" s="294"/>
      <c r="P68" s="273" t="str">
        <f t="shared" si="0"/>
        <v>Số phiếu 133</v>
      </c>
      <c r="Q68" s="274">
        <v>133</v>
      </c>
    </row>
    <row r="69" spans="1:17" x14ac:dyDescent="0.25">
      <c r="A69" s="270">
        <v>59</v>
      </c>
      <c r="B69" s="153">
        <v>180720</v>
      </c>
      <c r="C69" s="153" t="s">
        <v>33</v>
      </c>
      <c r="D69" s="153" t="s">
        <v>39</v>
      </c>
      <c r="E69" s="153" t="s">
        <v>74</v>
      </c>
      <c r="F69" s="153" t="s">
        <v>458</v>
      </c>
      <c r="G69" s="155">
        <v>45112</v>
      </c>
      <c r="H69" s="153" t="s">
        <v>56</v>
      </c>
      <c r="I69" s="247"/>
      <c r="J69" s="153"/>
      <c r="K69" s="153">
        <v>2018</v>
      </c>
      <c r="L69" s="246">
        <f>VLOOKUP(B69,[1]DATA!$A$2:$E$215,3,FALSE)</f>
        <v>10142000</v>
      </c>
      <c r="M69" s="248"/>
      <c r="N69" s="246">
        <f>VLOOKUP(B69,[1]DATA!$A$2:$E$215,5,FALSE)</f>
        <v>0</v>
      </c>
      <c r="O69" s="294"/>
      <c r="P69" s="273" t="str">
        <f t="shared" si="0"/>
        <v>Số phiếu 137</v>
      </c>
      <c r="Q69" s="274">
        <v>137</v>
      </c>
    </row>
    <row r="70" spans="1:17" x14ac:dyDescent="0.25">
      <c r="A70" s="270">
        <v>60</v>
      </c>
      <c r="B70" s="261">
        <v>150124</v>
      </c>
      <c r="C70" s="261" t="s">
        <v>33</v>
      </c>
      <c r="D70" s="261" t="s">
        <v>39</v>
      </c>
      <c r="E70" s="261" t="s">
        <v>65</v>
      </c>
      <c r="F70" s="261" t="s">
        <v>458</v>
      </c>
      <c r="G70" s="262">
        <v>45138</v>
      </c>
      <c r="H70" s="261" t="s">
        <v>515</v>
      </c>
      <c r="I70" s="247"/>
      <c r="J70" s="261"/>
      <c r="K70" s="261">
        <v>2010</v>
      </c>
      <c r="L70" s="246">
        <f>VLOOKUP(B70,[1]DATA!$A$2:$E$215,3,FALSE)</f>
        <v>10543500</v>
      </c>
      <c r="M70" s="248"/>
      <c r="N70" s="246">
        <f>VLOOKUP(B70,[1]DATA!$A$2:$E$215,5,FALSE)</f>
        <v>0</v>
      </c>
      <c r="O70" s="294"/>
      <c r="P70" s="273" t="str">
        <f t="shared" si="0"/>
        <v>Số phiếu 142</v>
      </c>
      <c r="Q70" s="275">
        <v>142</v>
      </c>
    </row>
    <row r="71" spans="1:17" x14ac:dyDescent="0.25">
      <c r="A71" s="270">
        <v>61</v>
      </c>
      <c r="B71" s="153">
        <v>190204</v>
      </c>
      <c r="C71" s="153" t="s">
        <v>61</v>
      </c>
      <c r="D71" s="153" t="s">
        <v>39</v>
      </c>
      <c r="E71" s="153" t="s">
        <v>255</v>
      </c>
      <c r="F71" s="153" t="s">
        <v>495</v>
      </c>
      <c r="G71" s="155">
        <v>45146</v>
      </c>
      <c r="H71" s="153" t="s">
        <v>518</v>
      </c>
      <c r="I71" s="247"/>
      <c r="J71" s="153"/>
      <c r="K71" s="153">
        <v>2019</v>
      </c>
      <c r="L71" s="246">
        <f>VLOOKUP(B71,[1]DATA!$A$2:$E$215,3,FALSE)</f>
        <v>5060000</v>
      </c>
      <c r="M71" s="248"/>
      <c r="N71" s="246">
        <f>VLOOKUP(B71,[1]DATA!$A$2:$E$215,5,FALSE)</f>
        <v>0</v>
      </c>
      <c r="O71" s="294"/>
      <c r="P71" s="273" t="str">
        <f t="shared" si="0"/>
        <v>Số phiếu 144</v>
      </c>
      <c r="Q71" s="274">
        <v>144</v>
      </c>
    </row>
    <row r="72" spans="1:17" x14ac:dyDescent="0.25">
      <c r="A72" s="270">
        <v>62</v>
      </c>
      <c r="B72" s="153">
        <v>170071</v>
      </c>
      <c r="C72" s="153" t="s">
        <v>61</v>
      </c>
      <c r="D72" s="153" t="s">
        <v>39</v>
      </c>
      <c r="E72" s="153" t="s">
        <v>59</v>
      </c>
      <c r="F72" s="153" t="s">
        <v>496</v>
      </c>
      <c r="G72" s="155">
        <v>45146</v>
      </c>
      <c r="H72" s="153" t="s">
        <v>539</v>
      </c>
      <c r="I72" s="247"/>
      <c r="J72" s="153"/>
      <c r="K72" s="153">
        <v>2017</v>
      </c>
      <c r="L72" s="246">
        <f>VLOOKUP(B72,[1]DATA!$A$2:$E$215,3,FALSE)</f>
        <v>8250000</v>
      </c>
      <c r="M72" s="248"/>
      <c r="N72" s="246">
        <f>VLOOKUP(B72,[1]DATA!$A$2:$E$215,5,FALSE)</f>
        <v>0</v>
      </c>
      <c r="O72" s="294"/>
      <c r="P72" s="273" t="str">
        <f t="shared" si="0"/>
        <v>Số phiếu 145</v>
      </c>
      <c r="Q72" s="274">
        <v>145</v>
      </c>
    </row>
    <row r="73" spans="1:17" x14ac:dyDescent="0.25">
      <c r="A73" s="270">
        <v>63</v>
      </c>
      <c r="B73" s="153">
        <v>180640</v>
      </c>
      <c r="C73" s="153" t="s">
        <v>34</v>
      </c>
      <c r="D73" s="153" t="s">
        <v>39</v>
      </c>
      <c r="E73" s="153" t="s">
        <v>436</v>
      </c>
      <c r="F73" s="259" t="s">
        <v>480</v>
      </c>
      <c r="G73" s="155">
        <v>45153</v>
      </c>
      <c r="H73" s="153" t="s">
        <v>539</v>
      </c>
      <c r="I73" s="247"/>
      <c r="J73" s="153"/>
      <c r="K73" s="153">
        <v>2018</v>
      </c>
      <c r="L73" s="246">
        <f>VLOOKUP(B73,[1]DATA!$A$2:$E$215,3,FALSE)</f>
        <v>6875000</v>
      </c>
      <c r="M73" s="248"/>
      <c r="N73" s="246">
        <f>VLOOKUP(B73,[1]DATA!$A$2:$E$215,5,FALSE)</f>
        <v>0</v>
      </c>
      <c r="O73" s="294"/>
      <c r="P73" s="273" t="str">
        <f t="shared" si="0"/>
        <v>Số phiếu 146</v>
      </c>
      <c r="Q73" s="274">
        <v>146</v>
      </c>
    </row>
    <row r="74" spans="1:17" x14ac:dyDescent="0.25">
      <c r="A74" s="270">
        <v>64</v>
      </c>
      <c r="B74" s="261">
        <v>150064</v>
      </c>
      <c r="C74" s="261" t="s">
        <v>33</v>
      </c>
      <c r="D74" s="261" t="s">
        <v>39</v>
      </c>
      <c r="E74" s="261" t="s">
        <v>442</v>
      </c>
      <c r="F74" s="261" t="s">
        <v>458</v>
      </c>
      <c r="G74" s="262">
        <v>45180</v>
      </c>
      <c r="H74" s="261" t="s">
        <v>385</v>
      </c>
      <c r="I74" s="247"/>
      <c r="J74" s="261"/>
      <c r="K74" s="261"/>
      <c r="L74" s="246">
        <f>VLOOKUP(B74,[1]DATA!$A$2:$E$215,3,FALSE)</f>
        <v>6435000</v>
      </c>
      <c r="M74" s="248"/>
      <c r="N74" s="246">
        <f>VLOOKUP(B74,[1]DATA!$A$2:$E$215,5,FALSE)</f>
        <v>2574000</v>
      </c>
      <c r="O74" s="294"/>
      <c r="P74" s="273" t="str">
        <f t="shared" si="0"/>
        <v>Số phiếu 119</v>
      </c>
      <c r="Q74" s="275">
        <v>119</v>
      </c>
    </row>
    <row r="75" spans="1:17" x14ac:dyDescent="0.25">
      <c r="A75" s="270">
        <v>65</v>
      </c>
      <c r="B75" s="153">
        <v>150280</v>
      </c>
      <c r="C75" s="153" t="s">
        <v>33</v>
      </c>
      <c r="D75" s="153" t="s">
        <v>39</v>
      </c>
      <c r="E75" s="153" t="s">
        <v>442</v>
      </c>
      <c r="F75" s="153" t="s">
        <v>458</v>
      </c>
      <c r="G75" s="155">
        <v>45180</v>
      </c>
      <c r="H75" s="153" t="s">
        <v>515</v>
      </c>
      <c r="I75" s="247"/>
      <c r="J75" s="153"/>
      <c r="K75" s="153"/>
      <c r="L75" s="246">
        <f>VLOOKUP(B75,[1]DATA!$A$2:$E$215,3,FALSE)</f>
        <v>7073000</v>
      </c>
      <c r="M75" s="248"/>
      <c r="N75" s="246">
        <f>VLOOKUP(B75,[1]DATA!$A$2:$E$215,5,FALSE)</f>
        <v>0</v>
      </c>
      <c r="O75" s="294"/>
      <c r="P75" s="273" t="str">
        <f t="shared" ref="P75:P98" si="1">"Số phiếu " &amp; Q75</f>
        <v>Số phiếu 149</v>
      </c>
      <c r="Q75" s="274">
        <v>149</v>
      </c>
    </row>
    <row r="76" spans="1:17" x14ac:dyDescent="0.25">
      <c r="A76" s="270">
        <v>66</v>
      </c>
      <c r="B76" s="153">
        <v>190284</v>
      </c>
      <c r="C76" s="153" t="s">
        <v>34</v>
      </c>
      <c r="D76" s="153" t="s">
        <v>39</v>
      </c>
      <c r="E76" s="153" t="s">
        <v>255</v>
      </c>
      <c r="F76" s="153" t="s">
        <v>497</v>
      </c>
      <c r="G76" s="155">
        <v>45181</v>
      </c>
      <c r="H76" s="153" t="s">
        <v>539</v>
      </c>
      <c r="I76" s="247"/>
      <c r="J76" s="153"/>
      <c r="K76" s="153">
        <v>2019</v>
      </c>
      <c r="L76" s="246">
        <f>VLOOKUP(B76,[1]DATA!$A$2:$E$215,3,FALSE)</f>
        <v>7238000</v>
      </c>
      <c r="M76" s="248"/>
      <c r="N76" s="246">
        <f>VLOOKUP(B76,[1]DATA!$A$2:$E$215,5,FALSE)</f>
        <v>0</v>
      </c>
      <c r="O76" s="294"/>
      <c r="P76" s="273" t="str">
        <f t="shared" si="1"/>
        <v>Số phiếu 151</v>
      </c>
      <c r="Q76" s="274">
        <v>151</v>
      </c>
    </row>
    <row r="77" spans="1:17" x14ac:dyDescent="0.25">
      <c r="A77" s="270">
        <v>67</v>
      </c>
      <c r="B77" s="153">
        <v>150458</v>
      </c>
      <c r="C77" s="153" t="s">
        <v>33</v>
      </c>
      <c r="D77" s="153" t="s">
        <v>39</v>
      </c>
      <c r="E77" s="153" t="s">
        <v>438</v>
      </c>
      <c r="F77" s="153" t="s">
        <v>458</v>
      </c>
      <c r="G77" s="155">
        <v>45182</v>
      </c>
      <c r="H77" s="153" t="s">
        <v>38</v>
      </c>
      <c r="I77" s="247"/>
      <c r="J77" s="153"/>
      <c r="K77" s="153">
        <v>2012</v>
      </c>
      <c r="L77" s="246">
        <f>VLOOKUP(B77,[1]DATA!$A$2:$E$215,3,FALSE)</f>
        <v>12980000</v>
      </c>
      <c r="M77" s="248"/>
      <c r="N77" s="246">
        <f>VLOOKUP(B77,[1]DATA!$A$2:$E$215,5,FALSE)</f>
        <v>0</v>
      </c>
      <c r="O77" s="294"/>
      <c r="P77" s="273" t="str">
        <f t="shared" si="1"/>
        <v>Số phiếu 152</v>
      </c>
      <c r="Q77" s="274">
        <v>152</v>
      </c>
    </row>
    <row r="78" spans="1:17" x14ac:dyDescent="0.25">
      <c r="A78" s="270">
        <v>68</v>
      </c>
      <c r="B78" s="153">
        <v>151193</v>
      </c>
      <c r="C78" s="153" t="s">
        <v>78</v>
      </c>
      <c r="D78" s="153" t="s">
        <v>39</v>
      </c>
      <c r="E78" s="153" t="s">
        <v>1</v>
      </c>
      <c r="F78" s="153" t="s">
        <v>501</v>
      </c>
      <c r="G78" s="155">
        <v>45184</v>
      </c>
      <c r="H78" s="153" t="s">
        <v>558</v>
      </c>
      <c r="I78" s="247"/>
      <c r="J78" s="153"/>
      <c r="K78" s="153">
        <v>2010</v>
      </c>
      <c r="L78" s="246">
        <f>VLOOKUP(B78,[1]DATA!$A$2:$E$215,3,FALSE)</f>
        <v>27313000</v>
      </c>
      <c r="M78" s="248"/>
      <c r="N78" s="246">
        <f>VLOOKUP(B78,[1]DATA!$A$2:$E$215,5,FALSE)</f>
        <v>0</v>
      </c>
      <c r="O78" s="294"/>
      <c r="P78" s="273" t="str">
        <f t="shared" si="1"/>
        <v>Số phiếu 156</v>
      </c>
      <c r="Q78" s="274">
        <v>156</v>
      </c>
    </row>
    <row r="79" spans="1:17" x14ac:dyDescent="0.25">
      <c r="A79" s="270">
        <v>69</v>
      </c>
      <c r="B79" s="153">
        <v>151194</v>
      </c>
      <c r="C79" s="153" t="s">
        <v>78</v>
      </c>
      <c r="D79" s="153" t="s">
        <v>39</v>
      </c>
      <c r="E79" s="153" t="s">
        <v>1</v>
      </c>
      <c r="F79" s="153" t="s">
        <v>501</v>
      </c>
      <c r="G79" s="155">
        <v>45184</v>
      </c>
      <c r="H79" s="153" t="s">
        <v>558</v>
      </c>
      <c r="I79" s="247"/>
      <c r="J79" s="153"/>
      <c r="K79" s="153">
        <v>2010</v>
      </c>
      <c r="L79" s="246">
        <f>VLOOKUP(B79,[1]DATA!$A$2:$E$215,3,FALSE)</f>
        <v>27313000</v>
      </c>
      <c r="M79" s="248"/>
      <c r="N79" s="246">
        <f>VLOOKUP(B79,[1]DATA!$A$2:$E$215,5,FALSE)</f>
        <v>0</v>
      </c>
      <c r="O79" s="294"/>
      <c r="P79" s="273" t="str">
        <f t="shared" si="1"/>
        <v>Số phiếu 156</v>
      </c>
      <c r="Q79" s="274">
        <v>156</v>
      </c>
    </row>
    <row r="80" spans="1:17" x14ac:dyDescent="0.25">
      <c r="A80" s="270">
        <v>70</v>
      </c>
      <c r="B80" s="153">
        <v>151197</v>
      </c>
      <c r="C80" s="153" t="s">
        <v>78</v>
      </c>
      <c r="D80" s="153" t="s">
        <v>39</v>
      </c>
      <c r="E80" s="153" t="s">
        <v>1</v>
      </c>
      <c r="F80" s="153" t="s">
        <v>501</v>
      </c>
      <c r="G80" s="155">
        <v>45184</v>
      </c>
      <c r="H80" s="153" t="s">
        <v>558</v>
      </c>
      <c r="I80" s="247"/>
      <c r="J80" s="153"/>
      <c r="K80" s="153">
        <v>2010</v>
      </c>
      <c r="L80" s="246">
        <f>VLOOKUP(B80,[1]DATA!$A$2:$E$215,3,FALSE)</f>
        <v>48950000</v>
      </c>
      <c r="M80" s="248"/>
      <c r="N80" s="246">
        <f>VLOOKUP(B80,[1]DATA!$A$2:$E$215,5,FALSE)</f>
        <v>0</v>
      </c>
      <c r="O80" s="294"/>
      <c r="P80" s="273" t="str">
        <f t="shared" si="1"/>
        <v>Số phiếu 156</v>
      </c>
      <c r="Q80" s="274">
        <v>156</v>
      </c>
    </row>
    <row r="81" spans="1:17" x14ac:dyDescent="0.25">
      <c r="A81" s="270">
        <v>71</v>
      </c>
      <c r="B81" s="153">
        <v>150444</v>
      </c>
      <c r="C81" s="153" t="s">
        <v>79</v>
      </c>
      <c r="D81" s="153" t="s">
        <v>39</v>
      </c>
      <c r="E81" s="153" t="s">
        <v>1</v>
      </c>
      <c r="F81" s="153" t="s">
        <v>458</v>
      </c>
      <c r="G81" s="155">
        <v>45187</v>
      </c>
      <c r="H81" s="153" t="s">
        <v>559</v>
      </c>
      <c r="I81" s="247"/>
      <c r="J81" s="153"/>
      <c r="K81" s="153">
        <v>2009</v>
      </c>
      <c r="L81" s="246">
        <f>VLOOKUP(B81,[1]DATA!$A$2:$E$215,3,FALSE)</f>
        <v>11235000</v>
      </c>
      <c r="M81" s="248"/>
      <c r="N81" s="246">
        <f>VLOOKUP(B81,[1]DATA!$A$2:$E$215,5,FALSE)</f>
        <v>0</v>
      </c>
      <c r="O81" s="294"/>
      <c r="P81" s="273" t="str">
        <f t="shared" si="1"/>
        <v>Số phiếu 159</v>
      </c>
      <c r="Q81" s="274">
        <v>159</v>
      </c>
    </row>
    <row r="82" spans="1:17" x14ac:dyDescent="0.25">
      <c r="A82" s="270">
        <v>72</v>
      </c>
      <c r="B82" s="153">
        <v>150908</v>
      </c>
      <c r="C82" s="153" t="s">
        <v>433</v>
      </c>
      <c r="D82" s="153" t="s">
        <v>39</v>
      </c>
      <c r="E82" s="153" t="s">
        <v>1</v>
      </c>
      <c r="F82" s="153" t="s">
        <v>501</v>
      </c>
      <c r="G82" s="155">
        <v>45188</v>
      </c>
      <c r="H82" s="153" t="s">
        <v>560</v>
      </c>
      <c r="I82" s="247"/>
      <c r="J82" s="153"/>
      <c r="K82" s="153"/>
      <c r="L82" s="246">
        <f>VLOOKUP(B82,[1]DATA!$A$2:$E$215,3,FALSE)</f>
        <v>7750000</v>
      </c>
      <c r="M82" s="248"/>
      <c r="N82" s="246">
        <f>VLOOKUP(B82,[1]DATA!$A$2:$E$215,5,FALSE)</f>
        <v>0</v>
      </c>
      <c r="O82" s="294"/>
      <c r="P82" s="273" t="str">
        <f t="shared" si="1"/>
        <v>Số phiếu 160</v>
      </c>
      <c r="Q82" s="274">
        <v>160</v>
      </c>
    </row>
    <row r="83" spans="1:17" x14ac:dyDescent="0.25">
      <c r="A83" s="270">
        <v>73</v>
      </c>
      <c r="B83" s="153">
        <v>151034</v>
      </c>
      <c r="C83" s="153" t="s">
        <v>78</v>
      </c>
      <c r="D83" s="153" t="s">
        <v>39</v>
      </c>
      <c r="E83" s="153" t="s">
        <v>1</v>
      </c>
      <c r="F83" s="153" t="s">
        <v>501</v>
      </c>
      <c r="G83" s="155">
        <v>45188</v>
      </c>
      <c r="H83" s="153" t="s">
        <v>104</v>
      </c>
      <c r="I83" s="247"/>
      <c r="J83" s="153"/>
      <c r="K83" s="153">
        <v>1997</v>
      </c>
      <c r="L83" s="246">
        <f>VLOOKUP(B83,[1]DATA!$A$2:$E$215,3,FALSE)</f>
        <v>32000000</v>
      </c>
      <c r="M83" s="248"/>
      <c r="N83" s="246">
        <f>VLOOKUP(B83,[1]DATA!$A$2:$E$215,5,FALSE)</f>
        <v>0</v>
      </c>
      <c r="O83" s="294"/>
      <c r="P83" s="273" t="str">
        <f t="shared" si="1"/>
        <v>Số phiếu 160</v>
      </c>
      <c r="Q83" s="274">
        <v>160</v>
      </c>
    </row>
    <row r="84" spans="1:17" x14ac:dyDescent="0.25">
      <c r="A84" s="270">
        <v>74</v>
      </c>
      <c r="B84" s="153">
        <v>150326</v>
      </c>
      <c r="C84" s="153" t="s">
        <v>435</v>
      </c>
      <c r="D84" s="153" t="s">
        <v>39</v>
      </c>
      <c r="E84" s="153" t="s">
        <v>1</v>
      </c>
      <c r="F84" s="153" t="s">
        <v>504</v>
      </c>
      <c r="G84" s="155">
        <v>45190</v>
      </c>
      <c r="H84" s="153"/>
      <c r="I84" s="247"/>
      <c r="J84" s="153"/>
      <c r="K84" s="153">
        <v>2015</v>
      </c>
      <c r="L84" s="246">
        <f>VLOOKUP(B84,[1]DATA!$A$2:$E$215,3,FALSE)</f>
        <v>29810000</v>
      </c>
      <c r="M84" s="248"/>
      <c r="N84" s="246">
        <f>VLOOKUP(B84,[1]DATA!$A$2:$E$215,5,FALSE)</f>
        <v>11924000</v>
      </c>
      <c r="O84" s="294"/>
      <c r="P84" s="273" t="str">
        <f t="shared" si="1"/>
        <v>Số phiếu 165</v>
      </c>
      <c r="Q84" s="274">
        <v>165</v>
      </c>
    </row>
    <row r="85" spans="1:17" x14ac:dyDescent="0.25">
      <c r="A85" s="270">
        <v>75</v>
      </c>
      <c r="B85" s="153">
        <v>160343</v>
      </c>
      <c r="C85" s="153" t="s">
        <v>435</v>
      </c>
      <c r="D85" s="153" t="s">
        <v>39</v>
      </c>
      <c r="E85" s="153" t="s">
        <v>1</v>
      </c>
      <c r="F85" s="153" t="s">
        <v>504</v>
      </c>
      <c r="G85" s="155">
        <v>45190</v>
      </c>
      <c r="H85" s="153"/>
      <c r="I85" s="247"/>
      <c r="J85" s="153"/>
      <c r="K85" s="153">
        <v>2016</v>
      </c>
      <c r="L85" s="246">
        <f>VLOOKUP(B85,[1]DATA!$A$2:$E$215,3,FALSE)</f>
        <v>12430000</v>
      </c>
      <c r="M85" s="248"/>
      <c r="N85" s="246">
        <f>VLOOKUP(B85,[1]DATA!$A$2:$E$215,5,FALSE)</f>
        <v>4972000</v>
      </c>
      <c r="O85" s="294"/>
      <c r="P85" s="273" t="str">
        <f t="shared" si="1"/>
        <v>Số phiếu 165</v>
      </c>
      <c r="Q85" s="274">
        <v>165</v>
      </c>
    </row>
    <row r="86" spans="1:17" x14ac:dyDescent="0.25">
      <c r="A86" s="270">
        <v>76</v>
      </c>
      <c r="B86" s="153">
        <v>160344</v>
      </c>
      <c r="C86" s="153" t="s">
        <v>435</v>
      </c>
      <c r="D86" s="153" t="s">
        <v>39</v>
      </c>
      <c r="E86" s="153" t="s">
        <v>1</v>
      </c>
      <c r="F86" s="153" t="s">
        <v>504</v>
      </c>
      <c r="G86" s="155">
        <v>45190</v>
      </c>
      <c r="H86" s="153"/>
      <c r="I86" s="247"/>
      <c r="J86" s="153"/>
      <c r="K86" s="153">
        <v>2016</v>
      </c>
      <c r="L86" s="246">
        <f>VLOOKUP(B86,[1]DATA!$A$2:$E$215,3,FALSE)</f>
        <v>12430000</v>
      </c>
      <c r="M86" s="248"/>
      <c r="N86" s="246">
        <f>VLOOKUP(B86,[1]DATA!$A$2:$E$215,5,FALSE)</f>
        <v>4972000</v>
      </c>
      <c r="O86" s="294"/>
      <c r="P86" s="273" t="str">
        <f t="shared" si="1"/>
        <v>Số phiếu 165</v>
      </c>
      <c r="Q86" s="274">
        <v>165</v>
      </c>
    </row>
    <row r="87" spans="1:17" x14ac:dyDescent="0.25">
      <c r="A87" s="270">
        <v>77</v>
      </c>
      <c r="B87" s="153">
        <v>160345</v>
      </c>
      <c r="C87" s="153" t="s">
        <v>435</v>
      </c>
      <c r="D87" s="153" t="s">
        <v>39</v>
      </c>
      <c r="E87" s="153" t="s">
        <v>1</v>
      </c>
      <c r="F87" s="153" t="s">
        <v>504</v>
      </c>
      <c r="G87" s="155">
        <v>45190</v>
      </c>
      <c r="H87" s="153"/>
      <c r="I87" s="247"/>
      <c r="J87" s="153"/>
      <c r="K87" s="153">
        <v>2016</v>
      </c>
      <c r="L87" s="246">
        <f>VLOOKUP(B87,[1]DATA!$A$2:$E$215,3,FALSE)</f>
        <v>12430000</v>
      </c>
      <c r="M87" s="248"/>
      <c r="N87" s="246">
        <f>VLOOKUP(B87,[1]DATA!$A$2:$E$215,5,FALSE)</f>
        <v>4972000</v>
      </c>
      <c r="O87" s="294"/>
      <c r="P87" s="273" t="str">
        <f t="shared" si="1"/>
        <v>Số phiếu 165</v>
      </c>
      <c r="Q87" s="274">
        <v>165</v>
      </c>
    </row>
    <row r="88" spans="1:17" x14ac:dyDescent="0.25">
      <c r="A88" s="270">
        <v>78</v>
      </c>
      <c r="B88" s="153">
        <v>160346</v>
      </c>
      <c r="C88" s="153" t="s">
        <v>435</v>
      </c>
      <c r="D88" s="153" t="s">
        <v>39</v>
      </c>
      <c r="E88" s="153" t="s">
        <v>1</v>
      </c>
      <c r="F88" s="153" t="s">
        <v>504</v>
      </c>
      <c r="G88" s="155">
        <v>45190</v>
      </c>
      <c r="H88" s="153"/>
      <c r="I88" s="247"/>
      <c r="J88" s="153"/>
      <c r="K88" s="153">
        <v>2016</v>
      </c>
      <c r="L88" s="246">
        <f>VLOOKUP(B88,[1]DATA!$A$2:$E$215,3,FALSE)</f>
        <v>12430000</v>
      </c>
      <c r="M88" s="248"/>
      <c r="N88" s="246">
        <f>VLOOKUP(B88,[1]DATA!$A$2:$E$215,5,FALSE)</f>
        <v>4972000</v>
      </c>
      <c r="O88" s="294"/>
      <c r="P88" s="273" t="str">
        <f t="shared" si="1"/>
        <v>Số phiếu 165</v>
      </c>
      <c r="Q88" s="274">
        <v>165</v>
      </c>
    </row>
    <row r="89" spans="1:17" x14ac:dyDescent="0.25">
      <c r="A89" s="270">
        <v>79</v>
      </c>
      <c r="B89" s="153">
        <v>150206</v>
      </c>
      <c r="C89" s="153" t="s">
        <v>33</v>
      </c>
      <c r="D89" s="153" t="s">
        <v>39</v>
      </c>
      <c r="E89" s="153" t="s">
        <v>449</v>
      </c>
      <c r="F89" s="153" t="s">
        <v>458</v>
      </c>
      <c r="G89" s="155">
        <v>45203</v>
      </c>
      <c r="H89" s="153"/>
      <c r="I89" s="247"/>
      <c r="J89" s="153"/>
      <c r="K89" s="153">
        <v>2010</v>
      </c>
      <c r="L89" s="246">
        <f>VLOOKUP(B89,[1]DATA!$A$2:$E$215,3,FALSE)</f>
        <v>9300000</v>
      </c>
      <c r="M89" s="248"/>
      <c r="N89" s="246">
        <f>VLOOKUP(B89,[1]DATA!$A$2:$E$215,5,FALSE)</f>
        <v>0</v>
      </c>
      <c r="O89" s="294"/>
      <c r="P89" s="273" t="str">
        <f t="shared" si="1"/>
        <v>Số phiếu 173</v>
      </c>
      <c r="Q89" s="274">
        <v>173</v>
      </c>
    </row>
    <row r="90" spans="1:17" x14ac:dyDescent="0.25">
      <c r="A90" s="270">
        <v>80</v>
      </c>
      <c r="B90" s="153">
        <v>151046</v>
      </c>
      <c r="C90" s="153" t="s">
        <v>434</v>
      </c>
      <c r="D90" s="153" t="s">
        <v>39</v>
      </c>
      <c r="E90" s="153" t="s">
        <v>1</v>
      </c>
      <c r="F90" s="153" t="s">
        <v>470</v>
      </c>
      <c r="G90" s="155">
        <v>45204</v>
      </c>
      <c r="H90" s="153" t="s">
        <v>563</v>
      </c>
      <c r="I90" s="247"/>
      <c r="J90" s="153"/>
      <c r="K90" s="153">
        <v>2010</v>
      </c>
      <c r="L90" s="246">
        <f>VLOOKUP(B90,[1]DATA!$A$2:$E$215,3,FALSE)</f>
        <v>42187200</v>
      </c>
      <c r="M90" s="248"/>
      <c r="N90" s="246">
        <f>VLOOKUP(B90,[1]DATA!$A$2:$E$215,5,FALSE)</f>
        <v>0</v>
      </c>
      <c r="O90" s="294"/>
      <c r="P90" s="273" t="str">
        <f t="shared" si="1"/>
        <v>Số phiếu 167</v>
      </c>
      <c r="Q90" s="274">
        <v>167</v>
      </c>
    </row>
    <row r="91" spans="1:17" x14ac:dyDescent="0.25">
      <c r="A91" s="270">
        <v>81</v>
      </c>
      <c r="B91" s="153">
        <v>170086</v>
      </c>
      <c r="C91" s="153" t="s">
        <v>79</v>
      </c>
      <c r="D91" s="153" t="s">
        <v>39</v>
      </c>
      <c r="E91" s="153" t="s">
        <v>1</v>
      </c>
      <c r="F91" s="153" t="s">
        <v>503</v>
      </c>
      <c r="G91" s="155">
        <v>45204</v>
      </c>
      <c r="H91" s="153" t="s">
        <v>564</v>
      </c>
      <c r="I91" s="247"/>
      <c r="J91" s="153"/>
      <c r="K91" s="153">
        <v>2017</v>
      </c>
      <c r="L91" s="246">
        <f>VLOOKUP(B91,[1]DATA!$A$2:$E$215,3,FALSE)</f>
        <v>13200000</v>
      </c>
      <c r="M91" s="248"/>
      <c r="N91" s="246">
        <f>VLOOKUP(B91,[1]DATA!$A$2:$E$215,5,FALSE)</f>
        <v>0</v>
      </c>
      <c r="O91" s="294"/>
      <c r="P91" s="273" t="str">
        <f t="shared" si="1"/>
        <v>Số phiếu 167</v>
      </c>
      <c r="Q91" s="274">
        <v>167</v>
      </c>
    </row>
    <row r="92" spans="1:17" x14ac:dyDescent="0.25">
      <c r="A92" s="270">
        <v>82</v>
      </c>
      <c r="B92" s="263">
        <v>150531</v>
      </c>
      <c r="C92" s="263" t="s">
        <v>33</v>
      </c>
      <c r="D92" s="263" t="s">
        <v>39</v>
      </c>
      <c r="E92" s="263" t="s">
        <v>42</v>
      </c>
      <c r="F92" s="263" t="s">
        <v>458</v>
      </c>
      <c r="G92" s="265">
        <v>45210</v>
      </c>
      <c r="H92" s="263" t="s">
        <v>385</v>
      </c>
      <c r="I92" s="247"/>
      <c r="J92" s="263"/>
      <c r="K92" s="263"/>
      <c r="L92" s="246">
        <f>VLOOKUP(B92,[1]DATA!$A$2:$E$215,3,FALSE)</f>
        <v>9395100</v>
      </c>
      <c r="M92" s="248"/>
      <c r="N92" s="246">
        <f>VLOOKUP(B92,[1]DATA!$A$2:$E$215,5,FALSE)</f>
        <v>1879020</v>
      </c>
      <c r="O92" s="294"/>
      <c r="P92" s="273" t="str">
        <f t="shared" si="1"/>
        <v>Số phiếu 175</v>
      </c>
      <c r="Q92" s="276">
        <v>175</v>
      </c>
    </row>
    <row r="93" spans="1:17" x14ac:dyDescent="0.25">
      <c r="A93" s="270">
        <v>83</v>
      </c>
      <c r="B93" s="153">
        <v>150277</v>
      </c>
      <c r="C93" s="153" t="s">
        <v>376</v>
      </c>
      <c r="D93" s="153" t="s">
        <v>39</v>
      </c>
      <c r="E93" s="153" t="s">
        <v>42</v>
      </c>
      <c r="F93" s="153" t="s">
        <v>458</v>
      </c>
      <c r="G93" s="155">
        <v>45218</v>
      </c>
      <c r="H93" s="153" t="s">
        <v>385</v>
      </c>
      <c r="I93" s="247"/>
      <c r="J93" s="153"/>
      <c r="K93" s="153">
        <v>2015</v>
      </c>
      <c r="L93" s="246">
        <f>VLOOKUP(B93,[1]DATA!$A$2:$E$215,3,FALSE)</f>
        <v>6435000</v>
      </c>
      <c r="M93" s="248"/>
      <c r="N93" s="246">
        <f>VLOOKUP(B93,[1]DATA!$A$2:$E$215,5,FALSE)</f>
        <v>2574000</v>
      </c>
      <c r="O93" s="294"/>
      <c r="P93" s="273" t="str">
        <f t="shared" si="1"/>
        <v>Số phiếu 178</v>
      </c>
      <c r="Q93" s="274">
        <v>178</v>
      </c>
    </row>
    <row r="94" spans="1:17" x14ac:dyDescent="0.25">
      <c r="A94" s="270">
        <v>84</v>
      </c>
      <c r="B94" s="263">
        <v>150543</v>
      </c>
      <c r="C94" s="263" t="s">
        <v>376</v>
      </c>
      <c r="D94" s="263" t="s">
        <v>39</v>
      </c>
      <c r="E94" s="263" t="s">
        <v>448</v>
      </c>
      <c r="F94" s="263" t="s">
        <v>458</v>
      </c>
      <c r="G94" s="265">
        <v>45224</v>
      </c>
      <c r="H94" s="263" t="s">
        <v>385</v>
      </c>
      <c r="I94" s="247"/>
      <c r="J94" s="263"/>
      <c r="K94" s="263"/>
      <c r="L94" s="246">
        <f>VLOOKUP(B94,[1]DATA!$A$2:$E$215,3,FALSE)</f>
        <v>6435000</v>
      </c>
      <c r="M94" s="248"/>
      <c r="N94" s="246">
        <f>VLOOKUP(B94,[1]DATA!$A$2:$E$215,5,FALSE)</f>
        <v>2574000</v>
      </c>
      <c r="O94" s="294"/>
      <c r="P94" s="273" t="str">
        <f t="shared" si="1"/>
        <v>Số phiếu 181</v>
      </c>
      <c r="Q94" s="276">
        <v>181</v>
      </c>
    </row>
    <row r="95" spans="1:17" x14ac:dyDescent="0.25">
      <c r="A95" s="270">
        <v>85</v>
      </c>
      <c r="B95" s="263">
        <v>170420</v>
      </c>
      <c r="C95" s="263" t="s">
        <v>376</v>
      </c>
      <c r="D95" s="263" t="s">
        <v>39</v>
      </c>
      <c r="E95" s="263" t="s">
        <v>448</v>
      </c>
      <c r="F95" s="263" t="s">
        <v>458</v>
      </c>
      <c r="G95" s="265">
        <v>45224</v>
      </c>
      <c r="H95" s="263" t="s">
        <v>543</v>
      </c>
      <c r="I95" s="247"/>
      <c r="J95" s="263"/>
      <c r="K95" s="263"/>
      <c r="L95" s="246">
        <f>VLOOKUP(B95,[1]DATA!$A$2:$E$215,3,FALSE)</f>
        <v>8690000</v>
      </c>
      <c r="M95" s="248"/>
      <c r="N95" s="246">
        <f>VLOOKUP(B95,[1]DATA!$A$2:$E$215,5,FALSE)</f>
        <v>0</v>
      </c>
      <c r="O95" s="294"/>
      <c r="P95" s="273" t="str">
        <f t="shared" si="1"/>
        <v>Số phiếu 181</v>
      </c>
      <c r="Q95" s="276">
        <v>181</v>
      </c>
    </row>
    <row r="96" spans="1:17" x14ac:dyDescent="0.25">
      <c r="A96" s="270">
        <v>86</v>
      </c>
      <c r="B96" s="153">
        <v>150282</v>
      </c>
      <c r="C96" s="153" t="s">
        <v>33</v>
      </c>
      <c r="D96" s="153" t="s">
        <v>39</v>
      </c>
      <c r="E96" s="153" t="s">
        <v>443</v>
      </c>
      <c r="F96" s="153" t="s">
        <v>458</v>
      </c>
      <c r="G96" s="155">
        <v>45239</v>
      </c>
      <c r="H96" s="153" t="s">
        <v>56</v>
      </c>
      <c r="I96" s="247"/>
      <c r="J96" s="153"/>
      <c r="K96" s="153">
        <v>2015</v>
      </c>
      <c r="L96" s="246">
        <f>VLOOKUP(B96,[1]DATA!$A$2:$E$215,3,FALSE)</f>
        <v>12980000</v>
      </c>
      <c r="M96" s="248"/>
      <c r="N96" s="246">
        <f>VLOOKUP(B96,[1]DATA!$A$2:$E$215,5,FALSE)</f>
        <v>5192000</v>
      </c>
      <c r="O96" s="294"/>
      <c r="P96" s="273" t="str">
        <f t="shared" si="1"/>
        <v>Số phiếu 185</v>
      </c>
      <c r="Q96" s="274">
        <v>185</v>
      </c>
    </row>
    <row r="97" spans="1:22" x14ac:dyDescent="0.25">
      <c r="A97" s="270">
        <v>87</v>
      </c>
      <c r="B97" s="153">
        <v>160155</v>
      </c>
      <c r="C97" s="153" t="s">
        <v>33</v>
      </c>
      <c r="D97" s="153" t="s">
        <v>39</v>
      </c>
      <c r="E97" s="153" t="s">
        <v>443</v>
      </c>
      <c r="F97" s="153" t="s">
        <v>458</v>
      </c>
      <c r="G97" s="155">
        <v>45239</v>
      </c>
      <c r="H97" s="153" t="s">
        <v>566</v>
      </c>
      <c r="I97" s="247"/>
      <c r="J97" s="153"/>
      <c r="K97" s="153">
        <v>2016</v>
      </c>
      <c r="L97" s="246">
        <f>VLOOKUP(B97,[1]DATA!$A$2:$E$215,3,FALSE)</f>
        <v>10725000</v>
      </c>
      <c r="M97" s="248"/>
      <c r="N97" s="246">
        <f>VLOOKUP(B97,[1]DATA!$A$2:$E$215,5,FALSE)</f>
        <v>4290000</v>
      </c>
      <c r="O97" s="294"/>
      <c r="P97" s="273" t="str">
        <f t="shared" si="1"/>
        <v>Số phiếu 185</v>
      </c>
      <c r="Q97" s="274">
        <v>185</v>
      </c>
    </row>
    <row r="98" spans="1:22" x14ac:dyDescent="0.25">
      <c r="A98" s="271">
        <v>88</v>
      </c>
      <c r="B98" s="156">
        <v>150640</v>
      </c>
      <c r="C98" s="156" t="s">
        <v>33</v>
      </c>
      <c r="D98" s="156" t="s">
        <v>39</v>
      </c>
      <c r="E98" s="156" t="s">
        <v>437</v>
      </c>
      <c r="F98" s="156" t="s">
        <v>458</v>
      </c>
      <c r="G98" s="267">
        <v>45239</v>
      </c>
      <c r="H98" s="156" t="s">
        <v>35</v>
      </c>
      <c r="I98" s="266"/>
      <c r="J98" s="156"/>
      <c r="K98" s="156">
        <v>2015</v>
      </c>
      <c r="L98" s="246">
        <f>VLOOKUP(B98,[1]DATA!$A$2:$E$215,3,FALSE)</f>
        <v>6435000</v>
      </c>
      <c r="M98" s="268"/>
      <c r="N98" s="246">
        <f>VLOOKUP(B98,[1]DATA!$A$2:$E$215,5,FALSE)</f>
        <v>2574000</v>
      </c>
      <c r="O98" s="295"/>
      <c r="P98" s="282" t="str">
        <f t="shared" si="1"/>
        <v>Số phiếu 186</v>
      </c>
      <c r="Q98" s="283">
        <v>186</v>
      </c>
    </row>
    <row r="99" spans="1:22" s="93" customFormat="1" x14ac:dyDescent="0.25">
      <c r="A99" s="403" t="s">
        <v>567</v>
      </c>
      <c r="B99" s="404"/>
      <c r="C99" s="404"/>
      <c r="D99" s="404"/>
      <c r="E99" s="404"/>
      <c r="F99" s="404"/>
      <c r="G99" s="404"/>
      <c r="H99" s="404"/>
      <c r="I99" s="404"/>
      <c r="J99" s="404"/>
      <c r="K99" s="404"/>
      <c r="L99" s="404"/>
      <c r="M99" s="404"/>
      <c r="N99" s="404"/>
      <c r="O99" s="404"/>
      <c r="P99" s="405"/>
      <c r="Q99" s="287"/>
    </row>
    <row r="100" spans="1:22" x14ac:dyDescent="0.25">
      <c r="A100" s="269">
        <v>1</v>
      </c>
      <c r="B100" s="284">
        <v>153040070</v>
      </c>
      <c r="C100" s="284" t="s">
        <v>62</v>
      </c>
      <c r="D100" s="284" t="s">
        <v>40</v>
      </c>
      <c r="E100" s="284" t="s">
        <v>442</v>
      </c>
      <c r="F100" s="284" t="s">
        <v>457</v>
      </c>
      <c r="G100" s="286">
        <v>44875</v>
      </c>
      <c r="H100" s="284" t="s">
        <v>550</v>
      </c>
      <c r="I100" s="245"/>
      <c r="J100" s="284"/>
      <c r="K100" s="284"/>
      <c r="L100" s="246">
        <f>VLOOKUP(B100,'[1]data 2'!$A$2:$E$313,3,FALSE)</f>
        <v>0</v>
      </c>
      <c r="M100" s="246"/>
      <c r="N100" s="246">
        <f>VLOOKUP(B100,'[1]data 2'!$A$2:$E$313,5,FALSE)</f>
        <v>0</v>
      </c>
      <c r="O100" s="293"/>
      <c r="P100" s="272" t="str">
        <f t="shared" ref="P100:P163" si="2">"Số phiếu " &amp; Q100</f>
        <v>Số phiếu 129</v>
      </c>
      <c r="Q100" s="285">
        <v>129</v>
      </c>
    </row>
    <row r="101" spans="1:22" x14ac:dyDescent="0.25">
      <c r="A101" s="270">
        <v>2</v>
      </c>
      <c r="B101" s="153">
        <v>203030078</v>
      </c>
      <c r="C101" s="153" t="s">
        <v>34</v>
      </c>
      <c r="D101" s="153" t="s">
        <v>40</v>
      </c>
      <c r="E101" s="153" t="s">
        <v>42</v>
      </c>
      <c r="F101" s="153" t="s">
        <v>497</v>
      </c>
      <c r="G101" s="155">
        <v>44945</v>
      </c>
      <c r="H101" s="153" t="s">
        <v>539</v>
      </c>
      <c r="I101" s="247"/>
      <c r="J101" s="153"/>
      <c r="K101" s="153">
        <v>3</v>
      </c>
      <c r="L101" s="246">
        <f>VLOOKUP(B101,'[1]data 2'!$A$2:$E$313,3,FALSE)</f>
        <v>7194000</v>
      </c>
      <c r="M101" s="248"/>
      <c r="N101" s="246">
        <f>VLOOKUP(B101,'[1]data 2'!$A$2:$E$313,5,FALSE)</f>
        <v>0</v>
      </c>
      <c r="O101" s="294"/>
      <c r="P101" s="273" t="str">
        <f t="shared" si="2"/>
        <v>Số phiếu 115</v>
      </c>
      <c r="Q101" s="274">
        <v>115</v>
      </c>
    </row>
    <row r="102" spans="1:22" s="313" customFormat="1" x14ac:dyDescent="0.25">
      <c r="A102" s="305">
        <v>3</v>
      </c>
      <c r="B102" s="306">
        <v>153010119</v>
      </c>
      <c r="C102" s="306" t="s">
        <v>34</v>
      </c>
      <c r="D102" s="306" t="s">
        <v>40</v>
      </c>
      <c r="E102" s="306" t="s">
        <v>440</v>
      </c>
      <c r="F102" s="306" t="s">
        <v>476</v>
      </c>
      <c r="G102" s="307">
        <v>44958</v>
      </c>
      <c r="H102" s="306" t="s">
        <v>546</v>
      </c>
      <c r="I102" s="308"/>
      <c r="J102" s="306"/>
      <c r="K102" s="306"/>
      <c r="L102" s="309">
        <v>0</v>
      </c>
      <c r="M102" s="310"/>
      <c r="N102" s="309">
        <v>0</v>
      </c>
      <c r="O102" s="308"/>
      <c r="P102" s="311" t="str">
        <f t="shared" si="2"/>
        <v>Số phiếu 8</v>
      </c>
      <c r="Q102" s="312">
        <v>8</v>
      </c>
      <c r="R102" s="313" t="s">
        <v>573</v>
      </c>
    </row>
    <row r="103" spans="1:22" s="313" customFormat="1" x14ac:dyDescent="0.25">
      <c r="A103" s="305">
        <v>4</v>
      </c>
      <c r="B103" s="306">
        <v>173010170</v>
      </c>
      <c r="C103" s="306" t="s">
        <v>34</v>
      </c>
      <c r="D103" s="306" t="s">
        <v>40</v>
      </c>
      <c r="E103" s="306" t="s">
        <v>440</v>
      </c>
      <c r="F103" s="306" t="s">
        <v>458</v>
      </c>
      <c r="G103" s="307">
        <v>44958</v>
      </c>
      <c r="H103" s="306" t="s">
        <v>546</v>
      </c>
      <c r="I103" s="308"/>
      <c r="J103" s="306"/>
      <c r="K103" s="306">
        <v>2017</v>
      </c>
      <c r="L103" s="309">
        <v>0</v>
      </c>
      <c r="M103" s="310"/>
      <c r="N103" s="309">
        <v>0</v>
      </c>
      <c r="O103" s="308"/>
      <c r="P103" s="311" t="str">
        <f t="shared" si="2"/>
        <v>Số phiếu 9</v>
      </c>
      <c r="Q103" s="312">
        <v>9</v>
      </c>
      <c r="R103" s="313" t="s">
        <v>573</v>
      </c>
    </row>
    <row r="104" spans="1:22" x14ac:dyDescent="0.25">
      <c r="A104" s="270">
        <v>5</v>
      </c>
      <c r="B104" s="255">
        <v>173030018</v>
      </c>
      <c r="C104" s="255" t="s">
        <v>34</v>
      </c>
      <c r="D104" s="255" t="s">
        <v>40</v>
      </c>
      <c r="E104" s="255" t="s">
        <v>443</v>
      </c>
      <c r="F104" s="255" t="s">
        <v>461</v>
      </c>
      <c r="G104" s="256">
        <v>44970</v>
      </c>
      <c r="H104" s="255" t="s">
        <v>539</v>
      </c>
      <c r="I104" s="247"/>
      <c r="J104" s="255"/>
      <c r="K104" s="255">
        <v>2017</v>
      </c>
      <c r="L104" s="246">
        <f>VLOOKUP(B104,'[1]data 2'!$A$2:$E$313,3,FALSE)</f>
        <v>2783000</v>
      </c>
      <c r="M104" s="248"/>
      <c r="N104" s="246">
        <f>VLOOKUP(B104,'[1]data 2'!$A$2:$E$313,5,FALSE)</f>
        <v>0</v>
      </c>
      <c r="O104" s="294"/>
      <c r="P104" s="273" t="str">
        <f t="shared" si="2"/>
        <v>Số phiếu 20</v>
      </c>
      <c r="Q104" s="280">
        <v>20</v>
      </c>
    </row>
    <row r="105" spans="1:22" x14ac:dyDescent="0.25">
      <c r="A105" s="270">
        <v>6</v>
      </c>
      <c r="B105" s="255">
        <v>173030030</v>
      </c>
      <c r="C105" s="255" t="s">
        <v>34</v>
      </c>
      <c r="D105" s="255" t="s">
        <v>40</v>
      </c>
      <c r="E105" s="255" t="s">
        <v>443</v>
      </c>
      <c r="F105" s="255" t="s">
        <v>461</v>
      </c>
      <c r="G105" s="256">
        <v>44970</v>
      </c>
      <c r="H105" s="255" t="s">
        <v>539</v>
      </c>
      <c r="I105" s="247"/>
      <c r="J105" s="255"/>
      <c r="K105" s="255">
        <v>2017</v>
      </c>
      <c r="L105" s="246">
        <f>VLOOKUP(B105,'[1]data 2'!$A$2:$E$313,3,FALSE)</f>
        <v>2783000</v>
      </c>
      <c r="M105" s="248"/>
      <c r="N105" s="246">
        <f>VLOOKUP(B105,'[1]data 2'!$A$2:$E$313,5,FALSE)</f>
        <v>0</v>
      </c>
      <c r="O105" s="294"/>
      <c r="P105" s="273" t="str">
        <f t="shared" si="2"/>
        <v>Số phiếu 20</v>
      </c>
      <c r="Q105" s="280">
        <v>20</v>
      </c>
    </row>
    <row r="106" spans="1:22" x14ac:dyDescent="0.25">
      <c r="A106" s="270">
        <v>7</v>
      </c>
      <c r="B106" s="257">
        <v>153010160</v>
      </c>
      <c r="C106" s="257" t="s">
        <v>34</v>
      </c>
      <c r="D106" s="257" t="s">
        <v>40</v>
      </c>
      <c r="E106" s="257" t="s">
        <v>444</v>
      </c>
      <c r="F106" s="257" t="s">
        <v>460</v>
      </c>
      <c r="G106" s="258">
        <v>44971</v>
      </c>
      <c r="H106" s="257" t="s">
        <v>546</v>
      </c>
      <c r="I106" s="247"/>
      <c r="J106" s="257"/>
      <c r="K106" s="257"/>
      <c r="L106" s="246">
        <f>VLOOKUP(B106,'[1]data 2'!$A$2:$E$313,3,FALSE)</f>
        <v>0</v>
      </c>
      <c r="M106" s="248"/>
      <c r="N106" s="246">
        <f>VLOOKUP(B106,'[1]data 2'!$A$2:$E$313,5,FALSE)</f>
        <v>0</v>
      </c>
      <c r="O106" s="294"/>
      <c r="P106" s="273" t="str">
        <f t="shared" si="2"/>
        <v>Số phiếu 30</v>
      </c>
      <c r="Q106" s="278">
        <v>30</v>
      </c>
    </row>
    <row r="107" spans="1:22" x14ac:dyDescent="0.25">
      <c r="A107" s="270">
        <v>8</v>
      </c>
      <c r="B107" s="257">
        <v>193010199</v>
      </c>
      <c r="C107" s="257" t="s">
        <v>61</v>
      </c>
      <c r="D107" s="257" t="s">
        <v>40</v>
      </c>
      <c r="E107" s="257" t="s">
        <v>438</v>
      </c>
      <c r="F107" s="257" t="s">
        <v>460</v>
      </c>
      <c r="G107" s="258">
        <v>44971</v>
      </c>
      <c r="H107" s="257" t="s">
        <v>551</v>
      </c>
      <c r="I107" s="247"/>
      <c r="J107" s="257"/>
      <c r="K107" s="257">
        <v>2019</v>
      </c>
      <c r="L107" s="246">
        <f>VLOOKUP(B107,'[1]data 2'!$A$2:$E$313,3,FALSE)</f>
        <v>3231000</v>
      </c>
      <c r="M107" s="248"/>
      <c r="N107" s="246">
        <f>VLOOKUP(B107,'[1]data 2'!$A$2:$E$313,5,FALSE)</f>
        <v>0</v>
      </c>
      <c r="O107" s="294"/>
      <c r="P107" s="273" t="str">
        <f t="shared" si="2"/>
        <v>Số phiếu 29</v>
      </c>
      <c r="Q107" s="278">
        <v>29</v>
      </c>
    </row>
    <row r="108" spans="1:22" x14ac:dyDescent="0.25">
      <c r="A108" s="270">
        <v>9</v>
      </c>
      <c r="B108" s="153">
        <v>153040326</v>
      </c>
      <c r="C108" s="153" t="s">
        <v>62</v>
      </c>
      <c r="D108" s="153" t="s">
        <v>40</v>
      </c>
      <c r="E108" s="153" t="s">
        <v>42</v>
      </c>
      <c r="F108" s="153" t="s">
        <v>470</v>
      </c>
      <c r="G108" s="155">
        <v>44971</v>
      </c>
      <c r="H108" s="153" t="s">
        <v>529</v>
      </c>
      <c r="I108" s="247"/>
      <c r="J108" s="153"/>
      <c r="K108" s="153"/>
      <c r="L108" s="246">
        <f>VLOOKUP(B108,'[1]data 2'!$A$2:$E$313,3,FALSE)</f>
        <v>0</v>
      </c>
      <c r="M108" s="248"/>
      <c r="N108" s="246">
        <f>VLOOKUP(B108,'[1]data 2'!$A$2:$E$313,5,FALSE)</f>
        <v>0</v>
      </c>
      <c r="O108" s="294"/>
      <c r="P108" s="273" t="str">
        <f t="shared" si="2"/>
        <v>Số phiếu 22</v>
      </c>
      <c r="Q108" s="274">
        <v>22</v>
      </c>
    </row>
    <row r="109" spans="1:22" x14ac:dyDescent="0.25">
      <c r="A109" s="270">
        <v>10</v>
      </c>
      <c r="B109" s="249">
        <v>203120035</v>
      </c>
      <c r="C109" s="249" t="s">
        <v>34</v>
      </c>
      <c r="D109" s="249" t="s">
        <v>40</v>
      </c>
      <c r="E109" s="249" t="s">
        <v>255</v>
      </c>
      <c r="F109" s="249" t="s">
        <v>461</v>
      </c>
      <c r="G109" s="250">
        <v>44972</v>
      </c>
      <c r="H109" s="249" t="s">
        <v>527</v>
      </c>
      <c r="I109" s="247"/>
      <c r="J109" s="249"/>
      <c r="K109" s="249">
        <v>2020</v>
      </c>
      <c r="L109" s="246">
        <f>VLOOKUP(B109,'[1]data 2'!$A$2:$E$313,3,FALSE)</f>
        <v>2904000</v>
      </c>
      <c r="M109" s="248"/>
      <c r="N109" s="246">
        <f>VLOOKUP(B109,'[1]data 2'!$A$2:$E$313,5,FALSE)</f>
        <v>0</v>
      </c>
      <c r="O109" s="294"/>
      <c r="P109" s="273" t="str">
        <f t="shared" si="2"/>
        <v>Số phiếu 31</v>
      </c>
      <c r="Q109" s="281">
        <v>31</v>
      </c>
    </row>
    <row r="110" spans="1:22" x14ac:dyDescent="0.25">
      <c r="A110" s="270">
        <v>11</v>
      </c>
      <c r="B110" s="249">
        <v>153040277</v>
      </c>
      <c r="C110" s="249" t="s">
        <v>62</v>
      </c>
      <c r="D110" s="249" t="s">
        <v>40</v>
      </c>
      <c r="E110" s="249" t="s">
        <v>255</v>
      </c>
      <c r="F110" s="249" t="s">
        <v>457</v>
      </c>
      <c r="G110" s="250">
        <v>44972</v>
      </c>
      <c r="H110" s="249" t="s">
        <v>528</v>
      </c>
      <c r="I110" s="247"/>
      <c r="J110" s="249"/>
      <c r="K110" s="249"/>
      <c r="L110" s="246">
        <f>VLOOKUP(B110,'[1]data 2'!$A$2:$E$313,3,FALSE)</f>
        <v>0</v>
      </c>
      <c r="M110" s="248"/>
      <c r="N110" s="246">
        <f>VLOOKUP(B110,'[1]data 2'!$A$2:$E$313,5,FALSE)</f>
        <v>0</v>
      </c>
      <c r="O110" s="294"/>
      <c r="P110" s="273" t="str">
        <f t="shared" si="2"/>
        <v>Số phiếu 28</v>
      </c>
      <c r="Q110" s="281">
        <v>28</v>
      </c>
    </row>
    <row r="111" spans="1:22" x14ac:dyDescent="0.25">
      <c r="A111" s="270">
        <v>12</v>
      </c>
      <c r="B111" s="153">
        <v>183040203</v>
      </c>
      <c r="C111" s="153" t="s">
        <v>62</v>
      </c>
      <c r="D111" s="153" t="s">
        <v>40</v>
      </c>
      <c r="E111" s="153" t="s">
        <v>437</v>
      </c>
      <c r="F111" s="153" t="s">
        <v>457</v>
      </c>
      <c r="G111" s="155">
        <v>44986</v>
      </c>
      <c r="H111" s="153" t="s">
        <v>542</v>
      </c>
      <c r="I111" s="247"/>
      <c r="J111" s="153"/>
      <c r="K111" s="153">
        <v>2018</v>
      </c>
      <c r="L111" s="246">
        <f>VLOOKUP(B111,'[1]data 2'!$A$2:$E$313,3,FALSE)</f>
        <v>1661000</v>
      </c>
      <c r="M111" s="248"/>
      <c r="N111" s="246">
        <f>VLOOKUP(B111,'[1]data 2'!$A$2:$E$313,5,FALSE)</f>
        <v>0</v>
      </c>
      <c r="O111" s="294"/>
      <c r="P111" s="273" t="str">
        <f t="shared" si="2"/>
        <v>Số phiếu 34</v>
      </c>
      <c r="Q111" s="274">
        <v>34</v>
      </c>
    </row>
    <row r="112" spans="1:22" s="322" customFormat="1" x14ac:dyDescent="0.25">
      <c r="A112" s="314">
        <v>13</v>
      </c>
      <c r="B112" s="315">
        <v>153010128</v>
      </c>
      <c r="C112" s="315" t="s">
        <v>34</v>
      </c>
      <c r="D112" s="315" t="s">
        <v>40</v>
      </c>
      <c r="E112" s="315" t="s">
        <v>36</v>
      </c>
      <c r="F112" s="315" t="s">
        <v>456</v>
      </c>
      <c r="G112" s="316">
        <v>44992</v>
      </c>
      <c r="H112" s="315" t="s">
        <v>513</v>
      </c>
      <c r="I112" s="317"/>
      <c r="J112" s="315"/>
      <c r="K112" s="315"/>
      <c r="L112" s="318">
        <f>VLOOKUP(B112,'[1]data 2'!$A$2:$E$313,3,FALSE)</f>
        <v>0</v>
      </c>
      <c r="M112" s="319"/>
      <c r="N112" s="318">
        <f>VLOOKUP(B112,'[1]data 2'!$A$2:$E$313,5,FALSE)</f>
        <v>0</v>
      </c>
      <c r="O112" s="317"/>
      <c r="P112" s="320" t="str">
        <f t="shared" si="2"/>
        <v>Số phiếu 37</v>
      </c>
      <c r="Q112" s="321">
        <v>37</v>
      </c>
      <c r="R112" s="322" t="s">
        <v>574</v>
      </c>
      <c r="S112" s="431" t="s">
        <v>575</v>
      </c>
      <c r="T112" s="431"/>
      <c r="U112" s="431"/>
      <c r="V112" s="431"/>
    </row>
    <row r="113" spans="1:17" x14ac:dyDescent="0.25">
      <c r="A113" s="270">
        <v>14</v>
      </c>
      <c r="B113" s="153">
        <v>153040377</v>
      </c>
      <c r="C113" s="153" t="s">
        <v>62</v>
      </c>
      <c r="D113" s="153" t="s">
        <v>40</v>
      </c>
      <c r="E113" s="153" t="s">
        <v>36</v>
      </c>
      <c r="F113" s="153" t="s">
        <v>457</v>
      </c>
      <c r="G113" s="155">
        <v>44992</v>
      </c>
      <c r="H113" s="153" t="s">
        <v>514</v>
      </c>
      <c r="I113" s="247"/>
      <c r="J113" s="153"/>
      <c r="K113" s="153"/>
      <c r="L113" s="246">
        <f>VLOOKUP(B113,'[1]data 2'!$A$2:$E$313,3,FALSE)</f>
        <v>0</v>
      </c>
      <c r="M113" s="248"/>
      <c r="N113" s="246">
        <f>VLOOKUP(B113,'[1]data 2'!$A$2:$E$313,5,FALSE)</f>
        <v>0</v>
      </c>
      <c r="O113" s="294"/>
      <c r="P113" s="273" t="str">
        <f t="shared" si="2"/>
        <v>Số phiếu 37</v>
      </c>
      <c r="Q113" s="274">
        <v>37</v>
      </c>
    </row>
    <row r="114" spans="1:17" x14ac:dyDescent="0.25">
      <c r="A114" s="270">
        <v>15</v>
      </c>
      <c r="B114" s="153">
        <v>153040388</v>
      </c>
      <c r="C114" s="153" t="s">
        <v>62</v>
      </c>
      <c r="D114" s="153" t="s">
        <v>40</v>
      </c>
      <c r="E114" s="153" t="s">
        <v>36</v>
      </c>
      <c r="F114" s="153" t="s">
        <v>457</v>
      </c>
      <c r="G114" s="155">
        <v>44992</v>
      </c>
      <c r="H114" s="153" t="s">
        <v>194</v>
      </c>
      <c r="I114" s="247"/>
      <c r="J114" s="153"/>
      <c r="K114" s="153"/>
      <c r="L114" s="246">
        <f>VLOOKUP(B114,'[1]data 2'!$A$2:$E$313,3,FALSE)</f>
        <v>0</v>
      </c>
      <c r="M114" s="248"/>
      <c r="N114" s="246">
        <f>VLOOKUP(B114,'[1]data 2'!$A$2:$E$313,5,FALSE)</f>
        <v>0</v>
      </c>
      <c r="O114" s="294"/>
      <c r="P114" s="273" t="str">
        <f t="shared" si="2"/>
        <v>Số phiếu 37</v>
      </c>
      <c r="Q114" s="274">
        <v>37</v>
      </c>
    </row>
    <row r="115" spans="1:17" x14ac:dyDescent="0.25">
      <c r="A115" s="270">
        <v>16</v>
      </c>
      <c r="B115" s="153">
        <v>153040322</v>
      </c>
      <c r="C115" s="153" t="s">
        <v>62</v>
      </c>
      <c r="D115" s="153" t="s">
        <v>40</v>
      </c>
      <c r="E115" s="153" t="s">
        <v>42</v>
      </c>
      <c r="F115" s="153" t="s">
        <v>470</v>
      </c>
      <c r="G115" s="155">
        <v>44992</v>
      </c>
      <c r="H115" s="153" t="s">
        <v>529</v>
      </c>
      <c r="I115" s="247"/>
      <c r="J115" s="153"/>
      <c r="K115" s="153"/>
      <c r="L115" s="246">
        <f>VLOOKUP(B115,'[1]data 2'!$A$2:$E$313,3,FALSE)</f>
        <v>0</v>
      </c>
      <c r="M115" s="248"/>
      <c r="N115" s="246">
        <f>VLOOKUP(B115,'[1]data 2'!$A$2:$E$313,5,FALSE)</f>
        <v>0</v>
      </c>
      <c r="O115" s="294"/>
      <c r="P115" s="273" t="str">
        <f t="shared" si="2"/>
        <v>Số phiếu 38</v>
      </c>
      <c r="Q115" s="274">
        <v>38</v>
      </c>
    </row>
    <row r="116" spans="1:17" x14ac:dyDescent="0.25">
      <c r="A116" s="270">
        <v>17</v>
      </c>
      <c r="B116" s="153">
        <v>150330</v>
      </c>
      <c r="C116" s="153" t="s">
        <v>33</v>
      </c>
      <c r="D116" s="156" t="s">
        <v>39</v>
      </c>
      <c r="E116" s="153" t="s">
        <v>350</v>
      </c>
      <c r="F116" s="153" t="s">
        <v>458</v>
      </c>
      <c r="G116" s="155">
        <v>44992</v>
      </c>
      <c r="H116" s="153" t="s">
        <v>515</v>
      </c>
      <c r="I116" s="247"/>
      <c r="J116" s="153"/>
      <c r="K116" s="153">
        <v>2014</v>
      </c>
      <c r="L116" s="246">
        <f>VLOOKUP(B116,[1]DATA!$A$2:$E$215,3,FALSE)</f>
        <v>7037363</v>
      </c>
      <c r="M116" s="248"/>
      <c r="N116" s="246">
        <f>VLOOKUP(B116,[1]DATA!$A$2:$E$215,5,FALSE)</f>
        <v>0</v>
      </c>
      <c r="O116" s="294"/>
      <c r="P116" s="273" t="str">
        <f t="shared" si="2"/>
        <v>Số phiếu 36</v>
      </c>
      <c r="Q116" s="274">
        <v>36</v>
      </c>
    </row>
    <row r="117" spans="1:17" x14ac:dyDescent="0.25">
      <c r="A117" s="270">
        <v>18</v>
      </c>
      <c r="B117" s="153">
        <v>150709</v>
      </c>
      <c r="C117" s="153" t="s">
        <v>33</v>
      </c>
      <c r="D117" s="156" t="s">
        <v>39</v>
      </c>
      <c r="E117" s="153" t="s">
        <v>350</v>
      </c>
      <c r="F117" s="153" t="s">
        <v>458</v>
      </c>
      <c r="G117" s="155">
        <v>44992</v>
      </c>
      <c r="H117" s="153" t="s">
        <v>385</v>
      </c>
      <c r="I117" s="247"/>
      <c r="J117" s="153"/>
      <c r="K117" s="153">
        <v>2014</v>
      </c>
      <c r="L117" s="246">
        <f>VLOOKUP(B117,[1]DATA!$A$2:$E$215,3,FALSE)</f>
        <v>9395100</v>
      </c>
      <c r="M117" s="248"/>
      <c r="N117" s="246">
        <f>VLOOKUP(B117,[1]DATA!$A$2:$E$215,5,FALSE)</f>
        <v>1879020</v>
      </c>
      <c r="O117" s="294"/>
      <c r="P117" s="273" t="str">
        <f t="shared" si="2"/>
        <v>Số phiếu 36</v>
      </c>
      <c r="Q117" s="274">
        <v>36</v>
      </c>
    </row>
    <row r="118" spans="1:17" x14ac:dyDescent="0.25">
      <c r="A118" s="270">
        <v>19</v>
      </c>
      <c r="B118" s="153">
        <v>151097</v>
      </c>
      <c r="C118" s="153" t="s">
        <v>429</v>
      </c>
      <c r="D118" s="156" t="s">
        <v>39</v>
      </c>
      <c r="E118" s="153" t="s">
        <v>350</v>
      </c>
      <c r="F118" s="153" t="s">
        <v>456</v>
      </c>
      <c r="G118" s="155">
        <v>44992</v>
      </c>
      <c r="H118" s="153" t="s">
        <v>516</v>
      </c>
      <c r="I118" s="247"/>
      <c r="J118" s="153"/>
      <c r="K118" s="153">
        <v>2012</v>
      </c>
      <c r="L118" s="246">
        <f>VLOOKUP(B118,[1]DATA!$A$2:$E$215,3,FALSE)</f>
        <v>5187600</v>
      </c>
      <c r="M118" s="248"/>
      <c r="N118" s="246">
        <f>VLOOKUP(B118,[1]DATA!$A$2:$E$215,5,FALSE)</f>
        <v>0</v>
      </c>
      <c r="O118" s="294"/>
      <c r="P118" s="273" t="str">
        <f t="shared" si="2"/>
        <v>Số phiếu 36</v>
      </c>
      <c r="Q118" s="274">
        <v>36</v>
      </c>
    </row>
    <row r="119" spans="1:17" x14ac:dyDescent="0.25">
      <c r="A119" s="270">
        <v>20</v>
      </c>
      <c r="B119" s="153">
        <v>153050050</v>
      </c>
      <c r="C119" s="153" t="s">
        <v>181</v>
      </c>
      <c r="D119" s="153" t="s">
        <v>40</v>
      </c>
      <c r="E119" s="153" t="s">
        <v>350</v>
      </c>
      <c r="F119" s="153" t="s">
        <v>459</v>
      </c>
      <c r="G119" s="155">
        <v>44992</v>
      </c>
      <c r="H119" s="153" t="s">
        <v>526</v>
      </c>
      <c r="I119" s="247"/>
      <c r="J119" s="153"/>
      <c r="K119" s="153"/>
      <c r="L119" s="246">
        <f>VLOOKUP(B119,'[1]data 2'!$A$2:$E$313,3,FALSE)</f>
        <v>0</v>
      </c>
      <c r="M119" s="248"/>
      <c r="N119" s="246">
        <f>VLOOKUP(B119,'[1]data 2'!$A$2:$E$313,5,FALSE)</f>
        <v>0</v>
      </c>
      <c r="O119" s="294"/>
      <c r="P119" s="273" t="str">
        <f t="shared" si="2"/>
        <v>Số phiếu 39</v>
      </c>
      <c r="Q119" s="274">
        <v>39</v>
      </c>
    </row>
    <row r="120" spans="1:17" x14ac:dyDescent="0.25">
      <c r="A120" s="270">
        <v>21</v>
      </c>
      <c r="B120" s="153">
        <v>153050051</v>
      </c>
      <c r="C120" s="153" t="s">
        <v>181</v>
      </c>
      <c r="D120" s="153" t="s">
        <v>40</v>
      </c>
      <c r="E120" s="153" t="s">
        <v>350</v>
      </c>
      <c r="F120" s="153" t="s">
        <v>459</v>
      </c>
      <c r="G120" s="155">
        <v>44992</v>
      </c>
      <c r="H120" s="153" t="s">
        <v>526</v>
      </c>
      <c r="I120" s="247"/>
      <c r="J120" s="153"/>
      <c r="K120" s="153"/>
      <c r="L120" s="246">
        <f>VLOOKUP(B120,'[1]data 2'!$A$2:$E$313,3,FALSE)</f>
        <v>0</v>
      </c>
      <c r="M120" s="248"/>
      <c r="N120" s="246">
        <f>VLOOKUP(B120,'[1]data 2'!$A$2:$E$313,5,FALSE)</f>
        <v>0</v>
      </c>
      <c r="O120" s="294"/>
      <c r="P120" s="273" t="str">
        <f t="shared" si="2"/>
        <v>Số phiếu 39</v>
      </c>
      <c r="Q120" s="274">
        <v>39</v>
      </c>
    </row>
    <row r="121" spans="1:17" x14ac:dyDescent="0.25">
      <c r="A121" s="270">
        <v>22</v>
      </c>
      <c r="B121" s="153">
        <v>153050053</v>
      </c>
      <c r="C121" s="153" t="s">
        <v>181</v>
      </c>
      <c r="D121" s="153" t="s">
        <v>40</v>
      </c>
      <c r="E121" s="153" t="s">
        <v>350</v>
      </c>
      <c r="F121" s="153" t="s">
        <v>459</v>
      </c>
      <c r="G121" s="155">
        <v>44992</v>
      </c>
      <c r="H121" s="153" t="s">
        <v>526</v>
      </c>
      <c r="I121" s="247"/>
      <c r="J121" s="153"/>
      <c r="K121" s="153"/>
      <c r="L121" s="246">
        <f>VLOOKUP(B121,'[1]data 2'!$A$2:$E$313,3,FALSE)</f>
        <v>0</v>
      </c>
      <c r="M121" s="248"/>
      <c r="N121" s="246">
        <f>VLOOKUP(B121,'[1]data 2'!$A$2:$E$313,5,FALSE)</f>
        <v>0</v>
      </c>
      <c r="O121" s="294"/>
      <c r="P121" s="273" t="str">
        <f t="shared" si="2"/>
        <v>Số phiếu 39</v>
      </c>
      <c r="Q121" s="274">
        <v>39</v>
      </c>
    </row>
    <row r="122" spans="1:17" x14ac:dyDescent="0.25">
      <c r="A122" s="270">
        <v>23</v>
      </c>
      <c r="B122" s="153">
        <v>173030036</v>
      </c>
      <c r="C122" s="153" t="s">
        <v>61</v>
      </c>
      <c r="D122" s="153" t="s">
        <v>40</v>
      </c>
      <c r="E122" s="153" t="s">
        <v>350</v>
      </c>
      <c r="F122" s="153" t="s">
        <v>456</v>
      </c>
      <c r="G122" s="155">
        <v>44992</v>
      </c>
      <c r="H122" s="153" t="s">
        <v>527</v>
      </c>
      <c r="I122" s="247"/>
      <c r="J122" s="153"/>
      <c r="K122" s="153">
        <v>2017</v>
      </c>
      <c r="L122" s="246">
        <f>VLOOKUP(B122,'[1]data 2'!$A$2:$E$313,3,FALSE)</f>
        <v>2783000</v>
      </c>
      <c r="M122" s="248"/>
      <c r="N122" s="246">
        <f>VLOOKUP(B122,'[1]data 2'!$A$2:$E$313,5,FALSE)</f>
        <v>0</v>
      </c>
      <c r="O122" s="294"/>
      <c r="P122" s="273" t="str">
        <f t="shared" si="2"/>
        <v>Số phiếu 39</v>
      </c>
      <c r="Q122" s="274">
        <v>39</v>
      </c>
    </row>
    <row r="123" spans="1:17" x14ac:dyDescent="0.25">
      <c r="A123" s="270">
        <v>24</v>
      </c>
      <c r="B123" s="153">
        <v>173030037</v>
      </c>
      <c r="C123" s="153" t="s">
        <v>61</v>
      </c>
      <c r="D123" s="153" t="s">
        <v>40</v>
      </c>
      <c r="E123" s="153" t="s">
        <v>350</v>
      </c>
      <c r="F123" s="153" t="s">
        <v>456</v>
      </c>
      <c r="G123" s="155">
        <v>44992</v>
      </c>
      <c r="H123" s="153" t="s">
        <v>527</v>
      </c>
      <c r="I123" s="247"/>
      <c r="J123" s="153"/>
      <c r="K123" s="153">
        <v>2017</v>
      </c>
      <c r="L123" s="246">
        <f>VLOOKUP(B123,'[1]data 2'!$A$2:$E$313,3,FALSE)</f>
        <v>2783000</v>
      </c>
      <c r="M123" s="248"/>
      <c r="N123" s="246">
        <f>VLOOKUP(B123,'[1]data 2'!$A$2:$E$313,5,FALSE)</f>
        <v>0</v>
      </c>
      <c r="O123" s="294"/>
      <c r="P123" s="273" t="str">
        <f t="shared" si="2"/>
        <v>Số phiếu 39</v>
      </c>
      <c r="Q123" s="274">
        <v>39</v>
      </c>
    </row>
    <row r="124" spans="1:17" x14ac:dyDescent="0.25">
      <c r="A124" s="270">
        <v>25</v>
      </c>
      <c r="B124" s="153">
        <v>173030038</v>
      </c>
      <c r="C124" s="153" t="s">
        <v>61</v>
      </c>
      <c r="D124" s="153" t="s">
        <v>40</v>
      </c>
      <c r="E124" s="153" t="s">
        <v>350</v>
      </c>
      <c r="F124" s="153" t="s">
        <v>456</v>
      </c>
      <c r="G124" s="155">
        <v>44992</v>
      </c>
      <c r="H124" s="153" t="s">
        <v>527</v>
      </c>
      <c r="I124" s="247"/>
      <c r="J124" s="153"/>
      <c r="K124" s="153">
        <v>2017</v>
      </c>
      <c r="L124" s="246">
        <f>VLOOKUP(B124,'[1]data 2'!$A$2:$E$313,3,FALSE)</f>
        <v>2783000</v>
      </c>
      <c r="M124" s="248"/>
      <c r="N124" s="246">
        <f>VLOOKUP(B124,'[1]data 2'!$A$2:$E$313,5,FALSE)</f>
        <v>0</v>
      </c>
      <c r="O124" s="294"/>
      <c r="P124" s="273" t="str">
        <f t="shared" si="2"/>
        <v>Số phiếu 39</v>
      </c>
      <c r="Q124" s="274">
        <v>39</v>
      </c>
    </row>
    <row r="125" spans="1:17" x14ac:dyDescent="0.25">
      <c r="A125" s="270">
        <v>26</v>
      </c>
      <c r="B125" s="153">
        <v>183020085</v>
      </c>
      <c r="C125" s="153" t="s">
        <v>61</v>
      </c>
      <c r="D125" s="153" t="s">
        <v>40</v>
      </c>
      <c r="E125" s="153" t="s">
        <v>350</v>
      </c>
      <c r="F125" s="153" t="s">
        <v>460</v>
      </c>
      <c r="G125" s="155">
        <v>44992</v>
      </c>
      <c r="H125" s="153" t="s">
        <v>518</v>
      </c>
      <c r="I125" s="247"/>
      <c r="J125" s="153"/>
      <c r="K125" s="153">
        <v>2018</v>
      </c>
      <c r="L125" s="246">
        <f>VLOOKUP(B125,'[1]data 2'!$A$2:$E$313,3,FALSE)</f>
        <v>4576000</v>
      </c>
      <c r="M125" s="248"/>
      <c r="N125" s="246">
        <f>VLOOKUP(B125,'[1]data 2'!$A$2:$E$313,5,FALSE)</f>
        <v>0</v>
      </c>
      <c r="O125" s="294"/>
      <c r="P125" s="273" t="str">
        <f t="shared" si="2"/>
        <v>Số phiếu 39</v>
      </c>
      <c r="Q125" s="274">
        <v>39</v>
      </c>
    </row>
    <row r="126" spans="1:17" x14ac:dyDescent="0.25">
      <c r="A126" s="270">
        <v>27</v>
      </c>
      <c r="B126" s="153">
        <v>183020086</v>
      </c>
      <c r="C126" s="153" t="s">
        <v>61</v>
      </c>
      <c r="D126" s="153" t="s">
        <v>40</v>
      </c>
      <c r="E126" s="153" t="s">
        <v>350</v>
      </c>
      <c r="F126" s="153" t="s">
        <v>460</v>
      </c>
      <c r="G126" s="155">
        <v>44992</v>
      </c>
      <c r="H126" s="153" t="s">
        <v>519</v>
      </c>
      <c r="I126" s="247"/>
      <c r="J126" s="153"/>
      <c r="K126" s="153">
        <v>2018</v>
      </c>
      <c r="L126" s="246">
        <f>VLOOKUP(B126,'[1]data 2'!$A$2:$E$313,3,FALSE)</f>
        <v>4576000</v>
      </c>
      <c r="M126" s="248"/>
      <c r="N126" s="246">
        <f>VLOOKUP(B126,'[1]data 2'!$A$2:$E$313,5,FALSE)</f>
        <v>0</v>
      </c>
      <c r="O126" s="294"/>
      <c r="P126" s="273" t="str">
        <f t="shared" si="2"/>
        <v>Số phiếu 39</v>
      </c>
      <c r="Q126" s="274">
        <v>39</v>
      </c>
    </row>
    <row r="127" spans="1:17" x14ac:dyDescent="0.25">
      <c r="A127" s="270">
        <v>28</v>
      </c>
      <c r="B127" s="153">
        <v>183020087</v>
      </c>
      <c r="C127" s="153" t="s">
        <v>61</v>
      </c>
      <c r="D127" s="153" t="s">
        <v>40</v>
      </c>
      <c r="E127" s="153" t="s">
        <v>350</v>
      </c>
      <c r="F127" s="153" t="s">
        <v>460</v>
      </c>
      <c r="G127" s="155">
        <v>44992</v>
      </c>
      <c r="H127" s="153" t="s">
        <v>519</v>
      </c>
      <c r="I127" s="247"/>
      <c r="J127" s="153"/>
      <c r="K127" s="153">
        <v>2018</v>
      </c>
      <c r="L127" s="246">
        <f>VLOOKUP(B127,'[1]data 2'!$A$2:$E$313,3,FALSE)</f>
        <v>4576000</v>
      </c>
      <c r="M127" s="248"/>
      <c r="N127" s="246">
        <f>VLOOKUP(B127,'[1]data 2'!$A$2:$E$313,5,FALSE)</f>
        <v>0</v>
      </c>
      <c r="O127" s="294"/>
      <c r="P127" s="273" t="str">
        <f t="shared" si="2"/>
        <v>Số phiếu 39</v>
      </c>
      <c r="Q127" s="274">
        <v>39</v>
      </c>
    </row>
    <row r="128" spans="1:17" x14ac:dyDescent="0.25">
      <c r="A128" s="270">
        <v>29</v>
      </c>
      <c r="B128" s="153">
        <v>183020088</v>
      </c>
      <c r="C128" s="153" t="s">
        <v>61</v>
      </c>
      <c r="D128" s="153" t="s">
        <v>40</v>
      </c>
      <c r="E128" s="153" t="s">
        <v>350</v>
      </c>
      <c r="F128" s="153" t="s">
        <v>460</v>
      </c>
      <c r="G128" s="155">
        <v>44992</v>
      </c>
      <c r="H128" s="153" t="s">
        <v>519</v>
      </c>
      <c r="I128" s="247"/>
      <c r="J128" s="153"/>
      <c r="K128" s="153">
        <v>2018</v>
      </c>
      <c r="L128" s="246">
        <f>VLOOKUP(B128,'[1]data 2'!$A$2:$E$313,3,FALSE)</f>
        <v>4576000</v>
      </c>
      <c r="M128" s="248"/>
      <c r="N128" s="246">
        <f>VLOOKUP(B128,'[1]data 2'!$A$2:$E$313,5,FALSE)</f>
        <v>0</v>
      </c>
      <c r="O128" s="294"/>
      <c r="P128" s="273" t="str">
        <f t="shared" si="2"/>
        <v>Số phiếu 39</v>
      </c>
      <c r="Q128" s="274">
        <v>39</v>
      </c>
    </row>
    <row r="129" spans="1:17" x14ac:dyDescent="0.25">
      <c r="A129" s="270">
        <v>30</v>
      </c>
      <c r="B129" s="153">
        <v>160342</v>
      </c>
      <c r="C129" s="153" t="s">
        <v>34</v>
      </c>
      <c r="D129" s="156" t="s">
        <v>39</v>
      </c>
      <c r="E129" s="153" t="s">
        <v>350</v>
      </c>
      <c r="F129" s="153" t="s">
        <v>460</v>
      </c>
      <c r="G129" s="155">
        <v>44992</v>
      </c>
      <c r="H129" s="153" t="s">
        <v>518</v>
      </c>
      <c r="I129" s="247"/>
      <c r="J129" s="153"/>
      <c r="K129" s="153">
        <v>2016</v>
      </c>
      <c r="L129" s="246">
        <f>VLOOKUP(B129,[1]DATA!$A$2:$E$215,3,FALSE)</f>
        <v>5200000</v>
      </c>
      <c r="M129" s="248"/>
      <c r="N129" s="246">
        <f>VLOOKUP(B129,[1]DATA!$A$2:$E$215,5,FALSE)</f>
        <v>2080000</v>
      </c>
      <c r="O129" s="294"/>
      <c r="P129" s="273" t="str">
        <f t="shared" si="2"/>
        <v>Số phiếu 36</v>
      </c>
      <c r="Q129" s="274">
        <v>36</v>
      </c>
    </row>
    <row r="130" spans="1:17" x14ac:dyDescent="0.25">
      <c r="A130" s="270">
        <v>31</v>
      </c>
      <c r="B130" s="153">
        <v>170355</v>
      </c>
      <c r="C130" s="153" t="s">
        <v>34</v>
      </c>
      <c r="D130" s="156" t="s">
        <v>39</v>
      </c>
      <c r="E130" s="153" t="s">
        <v>350</v>
      </c>
      <c r="F130" s="153" t="s">
        <v>460</v>
      </c>
      <c r="G130" s="155">
        <v>44992</v>
      </c>
      <c r="H130" s="153" t="s">
        <v>519</v>
      </c>
      <c r="I130" s="247"/>
      <c r="J130" s="153"/>
      <c r="K130" s="153">
        <v>2017</v>
      </c>
      <c r="L130" s="246">
        <f>VLOOKUP(B130,[1]DATA!$A$2:$E$215,3,FALSE)</f>
        <v>4950000</v>
      </c>
      <c r="M130" s="248"/>
      <c r="N130" s="246">
        <f>VLOOKUP(B130,[1]DATA!$A$2:$E$215,5,FALSE)</f>
        <v>0</v>
      </c>
      <c r="O130" s="294"/>
      <c r="P130" s="273" t="str">
        <f t="shared" si="2"/>
        <v>Số phiếu 36</v>
      </c>
      <c r="Q130" s="274">
        <v>36</v>
      </c>
    </row>
    <row r="131" spans="1:17" x14ac:dyDescent="0.25">
      <c r="A131" s="270">
        <v>32</v>
      </c>
      <c r="B131" s="153">
        <v>170358</v>
      </c>
      <c r="C131" s="153" t="s">
        <v>34</v>
      </c>
      <c r="D131" s="156" t="s">
        <v>39</v>
      </c>
      <c r="E131" s="153" t="s">
        <v>350</v>
      </c>
      <c r="F131" s="153" t="s">
        <v>460</v>
      </c>
      <c r="G131" s="155">
        <v>44992</v>
      </c>
      <c r="H131" s="153" t="s">
        <v>518</v>
      </c>
      <c r="I131" s="247"/>
      <c r="J131" s="153"/>
      <c r="K131" s="153">
        <v>2017</v>
      </c>
      <c r="L131" s="246">
        <f>VLOOKUP(B131,[1]DATA!$A$2:$E$215,3,FALSE)</f>
        <v>4950000</v>
      </c>
      <c r="M131" s="248"/>
      <c r="N131" s="246">
        <f>VLOOKUP(B131,[1]DATA!$A$2:$E$215,5,FALSE)</f>
        <v>0</v>
      </c>
      <c r="O131" s="294"/>
      <c r="P131" s="273" t="str">
        <f t="shared" si="2"/>
        <v>Số phiếu 36</v>
      </c>
      <c r="Q131" s="274">
        <v>36</v>
      </c>
    </row>
    <row r="132" spans="1:17" x14ac:dyDescent="0.25">
      <c r="A132" s="270">
        <v>33</v>
      </c>
      <c r="B132" s="153">
        <v>170359</v>
      </c>
      <c r="C132" s="153" t="s">
        <v>34</v>
      </c>
      <c r="D132" s="156" t="s">
        <v>39</v>
      </c>
      <c r="E132" s="153" t="s">
        <v>350</v>
      </c>
      <c r="F132" s="153" t="s">
        <v>460</v>
      </c>
      <c r="G132" s="155">
        <v>44992</v>
      </c>
      <c r="H132" s="153" t="s">
        <v>519</v>
      </c>
      <c r="I132" s="247"/>
      <c r="J132" s="153"/>
      <c r="K132" s="153">
        <v>2017</v>
      </c>
      <c r="L132" s="246">
        <f>VLOOKUP(B132,[1]DATA!$A$2:$E$215,3,FALSE)</f>
        <v>4950000</v>
      </c>
      <c r="M132" s="248"/>
      <c r="N132" s="246">
        <f>VLOOKUP(B132,[1]DATA!$A$2:$E$215,5,FALSE)</f>
        <v>0</v>
      </c>
      <c r="O132" s="294"/>
      <c r="P132" s="273" t="str">
        <f t="shared" si="2"/>
        <v>Số phiếu 36</v>
      </c>
      <c r="Q132" s="274">
        <v>36</v>
      </c>
    </row>
    <row r="133" spans="1:17" x14ac:dyDescent="0.25">
      <c r="A133" s="270">
        <v>34</v>
      </c>
      <c r="B133" s="153">
        <v>170360</v>
      </c>
      <c r="C133" s="153" t="s">
        <v>34</v>
      </c>
      <c r="D133" s="156" t="s">
        <v>39</v>
      </c>
      <c r="E133" s="153" t="s">
        <v>350</v>
      </c>
      <c r="F133" s="153" t="s">
        <v>460</v>
      </c>
      <c r="G133" s="155">
        <v>44992</v>
      </c>
      <c r="H133" s="153" t="s">
        <v>518</v>
      </c>
      <c r="I133" s="247"/>
      <c r="J133" s="153"/>
      <c r="K133" s="153">
        <v>2017</v>
      </c>
      <c r="L133" s="246">
        <f>VLOOKUP(B133,[1]DATA!$A$2:$E$215,3,FALSE)</f>
        <v>4950000</v>
      </c>
      <c r="M133" s="248"/>
      <c r="N133" s="246">
        <f>VLOOKUP(B133,[1]DATA!$A$2:$E$215,5,FALSE)</f>
        <v>0</v>
      </c>
      <c r="O133" s="294"/>
      <c r="P133" s="273" t="str">
        <f t="shared" si="2"/>
        <v>Số phiếu 36</v>
      </c>
      <c r="Q133" s="274">
        <v>36</v>
      </c>
    </row>
    <row r="134" spans="1:17" x14ac:dyDescent="0.25">
      <c r="A134" s="270">
        <v>35</v>
      </c>
      <c r="B134" s="153">
        <v>170362</v>
      </c>
      <c r="C134" s="153" t="s">
        <v>34</v>
      </c>
      <c r="D134" s="156" t="s">
        <v>39</v>
      </c>
      <c r="E134" s="153" t="s">
        <v>350</v>
      </c>
      <c r="F134" s="153" t="s">
        <v>460</v>
      </c>
      <c r="G134" s="155">
        <v>44992</v>
      </c>
      <c r="H134" s="153" t="s">
        <v>520</v>
      </c>
      <c r="I134" s="247"/>
      <c r="J134" s="153"/>
      <c r="K134" s="153">
        <v>2017</v>
      </c>
      <c r="L134" s="246">
        <f>VLOOKUP(B134,[1]DATA!$A$2:$E$215,3,FALSE)</f>
        <v>4950000</v>
      </c>
      <c r="M134" s="248"/>
      <c r="N134" s="246">
        <f>VLOOKUP(B134,[1]DATA!$A$2:$E$215,5,FALSE)</f>
        <v>0</v>
      </c>
      <c r="O134" s="294"/>
      <c r="P134" s="273" t="str">
        <f t="shared" si="2"/>
        <v>Số phiếu 36</v>
      </c>
      <c r="Q134" s="274">
        <v>36</v>
      </c>
    </row>
    <row r="135" spans="1:17" x14ac:dyDescent="0.25">
      <c r="A135" s="270">
        <v>36</v>
      </c>
      <c r="B135" s="153">
        <v>170363</v>
      </c>
      <c r="C135" s="153" t="s">
        <v>34</v>
      </c>
      <c r="D135" s="156" t="s">
        <v>39</v>
      </c>
      <c r="E135" s="153" t="s">
        <v>350</v>
      </c>
      <c r="F135" s="153" t="s">
        <v>460</v>
      </c>
      <c r="G135" s="155">
        <v>44992</v>
      </c>
      <c r="H135" s="153" t="s">
        <v>518</v>
      </c>
      <c r="I135" s="247"/>
      <c r="J135" s="153"/>
      <c r="K135" s="153">
        <v>2017</v>
      </c>
      <c r="L135" s="246">
        <f>VLOOKUP(B135,[1]DATA!$A$2:$E$215,3,FALSE)</f>
        <v>4950000</v>
      </c>
      <c r="M135" s="248"/>
      <c r="N135" s="246">
        <f>VLOOKUP(B135,[1]DATA!$A$2:$E$215,5,FALSE)</f>
        <v>0</v>
      </c>
      <c r="O135" s="294"/>
      <c r="P135" s="273" t="str">
        <f t="shared" si="2"/>
        <v>Số phiếu 36</v>
      </c>
      <c r="Q135" s="274">
        <v>36</v>
      </c>
    </row>
    <row r="136" spans="1:17" x14ac:dyDescent="0.25">
      <c r="A136" s="270">
        <v>37</v>
      </c>
      <c r="B136" s="153">
        <v>190209</v>
      </c>
      <c r="C136" s="153" t="s">
        <v>34</v>
      </c>
      <c r="D136" s="156" t="s">
        <v>39</v>
      </c>
      <c r="E136" s="153" t="s">
        <v>350</v>
      </c>
      <c r="F136" s="153" t="s">
        <v>460</v>
      </c>
      <c r="G136" s="155">
        <v>44992</v>
      </c>
      <c r="H136" s="153" t="s">
        <v>519</v>
      </c>
      <c r="I136" s="247"/>
      <c r="J136" s="153"/>
      <c r="K136" s="153">
        <v>2019</v>
      </c>
      <c r="L136" s="246">
        <f>VLOOKUP(B136,[1]DATA!$A$2:$E$215,3,FALSE)</f>
        <v>5060000</v>
      </c>
      <c r="M136" s="248"/>
      <c r="N136" s="246">
        <f>VLOOKUP(B136,[1]DATA!$A$2:$E$215,5,FALSE)</f>
        <v>0</v>
      </c>
      <c r="O136" s="294"/>
      <c r="P136" s="273" t="str">
        <f t="shared" si="2"/>
        <v>Số phiếu 36</v>
      </c>
      <c r="Q136" s="274">
        <v>36</v>
      </c>
    </row>
    <row r="137" spans="1:17" x14ac:dyDescent="0.25">
      <c r="A137" s="270">
        <v>38</v>
      </c>
      <c r="B137" s="153">
        <v>153020040</v>
      </c>
      <c r="C137" s="153" t="s">
        <v>34</v>
      </c>
      <c r="D137" s="153" t="s">
        <v>40</v>
      </c>
      <c r="E137" s="153" t="s">
        <v>350</v>
      </c>
      <c r="F137" s="153" t="s">
        <v>460</v>
      </c>
      <c r="G137" s="155">
        <v>44992</v>
      </c>
      <c r="H137" s="153" t="s">
        <v>521</v>
      </c>
      <c r="I137" s="247"/>
      <c r="J137" s="153"/>
      <c r="K137" s="153"/>
      <c r="L137" s="246">
        <f>VLOOKUP(B137,'[1]data 2'!$A$2:$E$313,3,FALSE)</f>
        <v>0</v>
      </c>
      <c r="M137" s="248"/>
      <c r="N137" s="246">
        <f>VLOOKUP(B137,'[1]data 2'!$A$2:$E$313,5,FALSE)</f>
        <v>0</v>
      </c>
      <c r="O137" s="294"/>
      <c r="P137" s="273" t="str">
        <f t="shared" si="2"/>
        <v>Số phiếu 39</v>
      </c>
      <c r="Q137" s="274">
        <v>39</v>
      </c>
    </row>
    <row r="138" spans="1:17" x14ac:dyDescent="0.25">
      <c r="A138" s="270">
        <v>39</v>
      </c>
      <c r="B138" s="153">
        <v>153020057</v>
      </c>
      <c r="C138" s="153" t="s">
        <v>34</v>
      </c>
      <c r="D138" s="153" t="s">
        <v>40</v>
      </c>
      <c r="E138" s="153" t="s">
        <v>350</v>
      </c>
      <c r="F138" s="153" t="s">
        <v>460</v>
      </c>
      <c r="G138" s="155">
        <v>44992</v>
      </c>
      <c r="H138" s="153" t="s">
        <v>520</v>
      </c>
      <c r="I138" s="247"/>
      <c r="J138" s="153"/>
      <c r="K138" s="153"/>
      <c r="L138" s="246">
        <f>VLOOKUP(B138,'[1]data 2'!$A$2:$E$313,3,FALSE)</f>
        <v>0</v>
      </c>
      <c r="M138" s="248"/>
      <c r="N138" s="246">
        <f>VLOOKUP(B138,'[1]data 2'!$A$2:$E$313,5,FALSE)</f>
        <v>0</v>
      </c>
      <c r="O138" s="294"/>
      <c r="P138" s="273" t="str">
        <f t="shared" si="2"/>
        <v>Số phiếu 39</v>
      </c>
      <c r="Q138" s="274">
        <v>39</v>
      </c>
    </row>
    <row r="139" spans="1:17" x14ac:dyDescent="0.25">
      <c r="A139" s="270">
        <v>40</v>
      </c>
      <c r="B139" s="153">
        <v>153020058</v>
      </c>
      <c r="C139" s="153" t="s">
        <v>34</v>
      </c>
      <c r="D139" s="153" t="s">
        <v>40</v>
      </c>
      <c r="E139" s="153" t="s">
        <v>350</v>
      </c>
      <c r="F139" s="153" t="s">
        <v>460</v>
      </c>
      <c r="G139" s="155">
        <v>44992</v>
      </c>
      <c r="H139" s="153" t="s">
        <v>521</v>
      </c>
      <c r="I139" s="247"/>
      <c r="J139" s="153"/>
      <c r="K139" s="153"/>
      <c r="L139" s="246">
        <f>VLOOKUP(B139,'[1]data 2'!$A$2:$E$313,3,FALSE)</f>
        <v>0</v>
      </c>
      <c r="M139" s="248"/>
      <c r="N139" s="246">
        <f>VLOOKUP(B139,'[1]data 2'!$A$2:$E$313,5,FALSE)</f>
        <v>0</v>
      </c>
      <c r="O139" s="294"/>
      <c r="P139" s="273" t="str">
        <f t="shared" si="2"/>
        <v>Số phiếu 39</v>
      </c>
      <c r="Q139" s="274">
        <v>39</v>
      </c>
    </row>
    <row r="140" spans="1:17" x14ac:dyDescent="0.25">
      <c r="A140" s="270">
        <v>41</v>
      </c>
      <c r="B140" s="153">
        <v>153020059</v>
      </c>
      <c r="C140" s="153" t="s">
        <v>34</v>
      </c>
      <c r="D140" s="153" t="s">
        <v>40</v>
      </c>
      <c r="E140" s="153" t="s">
        <v>350</v>
      </c>
      <c r="F140" s="153" t="s">
        <v>460</v>
      </c>
      <c r="G140" s="155">
        <v>44992</v>
      </c>
      <c r="H140" s="153" t="s">
        <v>520</v>
      </c>
      <c r="I140" s="247"/>
      <c r="J140" s="153"/>
      <c r="K140" s="153"/>
      <c r="L140" s="246">
        <f>VLOOKUP(B140,'[1]data 2'!$A$2:$E$313,3,FALSE)</f>
        <v>0</v>
      </c>
      <c r="M140" s="248"/>
      <c r="N140" s="246">
        <f>VLOOKUP(B140,'[1]data 2'!$A$2:$E$313,5,FALSE)</f>
        <v>0</v>
      </c>
      <c r="O140" s="294"/>
      <c r="P140" s="273" t="str">
        <f t="shared" si="2"/>
        <v>Số phiếu 39</v>
      </c>
      <c r="Q140" s="274">
        <v>39</v>
      </c>
    </row>
    <row r="141" spans="1:17" x14ac:dyDescent="0.25">
      <c r="A141" s="270">
        <v>42</v>
      </c>
      <c r="B141" s="153">
        <v>153020061</v>
      </c>
      <c r="C141" s="153" t="s">
        <v>34</v>
      </c>
      <c r="D141" s="153" t="s">
        <v>40</v>
      </c>
      <c r="E141" s="153" t="s">
        <v>350</v>
      </c>
      <c r="F141" s="153" t="s">
        <v>460</v>
      </c>
      <c r="G141" s="155">
        <v>44992</v>
      </c>
      <c r="H141" s="153" t="s">
        <v>520</v>
      </c>
      <c r="I141" s="247"/>
      <c r="J141" s="153"/>
      <c r="K141" s="153"/>
      <c r="L141" s="246">
        <f>VLOOKUP(B141,'[1]data 2'!$A$2:$E$313,3,FALSE)</f>
        <v>0</v>
      </c>
      <c r="M141" s="248"/>
      <c r="N141" s="246">
        <f>VLOOKUP(B141,'[1]data 2'!$A$2:$E$313,5,FALSE)</f>
        <v>0</v>
      </c>
      <c r="O141" s="294"/>
      <c r="P141" s="273" t="str">
        <f t="shared" si="2"/>
        <v>Số phiếu 39</v>
      </c>
      <c r="Q141" s="274">
        <v>39</v>
      </c>
    </row>
    <row r="142" spans="1:17" x14ac:dyDescent="0.25">
      <c r="A142" s="270">
        <v>43</v>
      </c>
      <c r="B142" s="153">
        <v>153020074</v>
      </c>
      <c r="C142" s="153" t="s">
        <v>34</v>
      </c>
      <c r="D142" s="153" t="s">
        <v>40</v>
      </c>
      <c r="E142" s="153" t="s">
        <v>350</v>
      </c>
      <c r="F142" s="153" t="s">
        <v>460</v>
      </c>
      <c r="G142" s="155">
        <v>44992</v>
      </c>
      <c r="H142" s="153" t="s">
        <v>518</v>
      </c>
      <c r="I142" s="247"/>
      <c r="J142" s="153"/>
      <c r="K142" s="153"/>
      <c r="L142" s="246">
        <f>VLOOKUP(B142,'[1]data 2'!$A$2:$E$313,3,FALSE)</f>
        <v>0</v>
      </c>
      <c r="M142" s="248"/>
      <c r="N142" s="246">
        <f>VLOOKUP(B142,'[1]data 2'!$A$2:$E$313,5,FALSE)</f>
        <v>0</v>
      </c>
      <c r="O142" s="294"/>
      <c r="P142" s="273" t="str">
        <f t="shared" si="2"/>
        <v>Số phiếu 39</v>
      </c>
      <c r="Q142" s="274">
        <v>39</v>
      </c>
    </row>
    <row r="143" spans="1:17" x14ac:dyDescent="0.25">
      <c r="A143" s="270">
        <v>44</v>
      </c>
      <c r="B143" s="153">
        <v>153020079</v>
      </c>
      <c r="C143" s="153" t="s">
        <v>34</v>
      </c>
      <c r="D143" s="153" t="s">
        <v>40</v>
      </c>
      <c r="E143" s="153" t="s">
        <v>350</v>
      </c>
      <c r="F143" s="153" t="s">
        <v>460</v>
      </c>
      <c r="G143" s="155">
        <v>44992</v>
      </c>
      <c r="H143" s="153" t="s">
        <v>522</v>
      </c>
      <c r="I143" s="247"/>
      <c r="J143" s="153"/>
      <c r="K143" s="153"/>
      <c r="L143" s="246">
        <f>VLOOKUP(B143,'[1]data 2'!$A$2:$E$313,3,FALSE)</f>
        <v>0</v>
      </c>
      <c r="M143" s="248"/>
      <c r="N143" s="246">
        <f>VLOOKUP(B143,'[1]data 2'!$A$2:$E$313,5,FALSE)</f>
        <v>0</v>
      </c>
      <c r="O143" s="294"/>
      <c r="P143" s="273" t="str">
        <f t="shared" si="2"/>
        <v>Số phiếu 39</v>
      </c>
      <c r="Q143" s="274">
        <v>39</v>
      </c>
    </row>
    <row r="144" spans="1:17" x14ac:dyDescent="0.25">
      <c r="A144" s="270">
        <v>45</v>
      </c>
      <c r="B144" s="153">
        <v>153020080</v>
      </c>
      <c r="C144" s="153" t="s">
        <v>34</v>
      </c>
      <c r="D144" s="153" t="s">
        <v>40</v>
      </c>
      <c r="E144" s="153" t="s">
        <v>350</v>
      </c>
      <c r="F144" s="153" t="s">
        <v>460</v>
      </c>
      <c r="G144" s="155">
        <v>44992</v>
      </c>
      <c r="H144" s="153" t="s">
        <v>522</v>
      </c>
      <c r="I144" s="247"/>
      <c r="J144" s="153"/>
      <c r="K144" s="153"/>
      <c r="L144" s="246">
        <f>VLOOKUP(B144,'[1]data 2'!$A$2:$E$313,3,FALSE)</f>
        <v>0</v>
      </c>
      <c r="M144" s="248"/>
      <c r="N144" s="246">
        <f>VLOOKUP(B144,'[1]data 2'!$A$2:$E$313,5,FALSE)</f>
        <v>0</v>
      </c>
      <c r="O144" s="294"/>
      <c r="P144" s="273" t="str">
        <f t="shared" si="2"/>
        <v>Số phiếu 39</v>
      </c>
      <c r="Q144" s="274">
        <v>39</v>
      </c>
    </row>
    <row r="145" spans="1:17" x14ac:dyDescent="0.25">
      <c r="A145" s="270">
        <v>46</v>
      </c>
      <c r="B145" s="153">
        <v>153020086</v>
      </c>
      <c r="C145" s="153" t="s">
        <v>34</v>
      </c>
      <c r="D145" s="153" t="s">
        <v>40</v>
      </c>
      <c r="E145" s="153" t="s">
        <v>350</v>
      </c>
      <c r="F145" s="153" t="s">
        <v>460</v>
      </c>
      <c r="G145" s="155">
        <v>44992</v>
      </c>
      <c r="H145" s="153" t="s">
        <v>522</v>
      </c>
      <c r="I145" s="247"/>
      <c r="J145" s="153"/>
      <c r="K145" s="153"/>
      <c r="L145" s="246">
        <f>VLOOKUP(B145,'[1]data 2'!$A$2:$E$313,3,FALSE)</f>
        <v>0</v>
      </c>
      <c r="M145" s="248"/>
      <c r="N145" s="246">
        <f>VLOOKUP(B145,'[1]data 2'!$A$2:$E$313,5,FALSE)</f>
        <v>0</v>
      </c>
      <c r="O145" s="294"/>
      <c r="P145" s="273" t="str">
        <f t="shared" si="2"/>
        <v>Số phiếu 39</v>
      </c>
      <c r="Q145" s="274">
        <v>39</v>
      </c>
    </row>
    <row r="146" spans="1:17" x14ac:dyDescent="0.25">
      <c r="A146" s="270">
        <v>47</v>
      </c>
      <c r="B146" s="153">
        <v>153020088</v>
      </c>
      <c r="C146" s="153" t="s">
        <v>34</v>
      </c>
      <c r="D146" s="153" t="s">
        <v>40</v>
      </c>
      <c r="E146" s="153" t="s">
        <v>350</v>
      </c>
      <c r="F146" s="153" t="s">
        <v>460</v>
      </c>
      <c r="G146" s="155">
        <v>44992</v>
      </c>
      <c r="H146" s="153" t="s">
        <v>522</v>
      </c>
      <c r="I146" s="247"/>
      <c r="J146" s="153"/>
      <c r="K146" s="153"/>
      <c r="L146" s="246">
        <f>VLOOKUP(B146,'[1]data 2'!$A$2:$E$313,3,FALSE)</f>
        <v>0</v>
      </c>
      <c r="M146" s="248"/>
      <c r="N146" s="246">
        <f>VLOOKUP(B146,'[1]data 2'!$A$2:$E$313,5,FALSE)</f>
        <v>0</v>
      </c>
      <c r="O146" s="294"/>
      <c r="P146" s="273" t="str">
        <f t="shared" si="2"/>
        <v>Số phiếu 39</v>
      </c>
      <c r="Q146" s="274">
        <v>39</v>
      </c>
    </row>
    <row r="147" spans="1:17" x14ac:dyDescent="0.25">
      <c r="A147" s="270">
        <v>48</v>
      </c>
      <c r="B147" s="153">
        <v>153020104</v>
      </c>
      <c r="C147" s="153" t="s">
        <v>34</v>
      </c>
      <c r="D147" s="153" t="s">
        <v>40</v>
      </c>
      <c r="E147" s="153" t="s">
        <v>350</v>
      </c>
      <c r="F147" s="153" t="s">
        <v>456</v>
      </c>
      <c r="G147" s="155">
        <v>44992</v>
      </c>
      <c r="H147" s="153" t="s">
        <v>523</v>
      </c>
      <c r="I147" s="247"/>
      <c r="J147" s="153"/>
      <c r="K147" s="153"/>
      <c r="L147" s="246">
        <f>VLOOKUP(B147,'[1]data 2'!$A$2:$E$313,3,FALSE)</f>
        <v>0</v>
      </c>
      <c r="M147" s="248"/>
      <c r="N147" s="246">
        <f>VLOOKUP(B147,'[1]data 2'!$A$2:$E$313,5,FALSE)</f>
        <v>0</v>
      </c>
      <c r="O147" s="294"/>
      <c r="P147" s="273" t="str">
        <f t="shared" si="2"/>
        <v>Số phiếu 39</v>
      </c>
      <c r="Q147" s="274">
        <v>39</v>
      </c>
    </row>
    <row r="148" spans="1:17" x14ac:dyDescent="0.25">
      <c r="A148" s="270">
        <v>49</v>
      </c>
      <c r="B148" s="153">
        <v>153030032</v>
      </c>
      <c r="C148" s="153" t="s">
        <v>34</v>
      </c>
      <c r="D148" s="153" t="s">
        <v>40</v>
      </c>
      <c r="E148" s="153" t="s">
        <v>350</v>
      </c>
      <c r="F148" s="153" t="s">
        <v>456</v>
      </c>
      <c r="G148" s="155">
        <v>44992</v>
      </c>
      <c r="H148" s="153" t="s">
        <v>524</v>
      </c>
      <c r="I148" s="247"/>
      <c r="J148" s="153"/>
      <c r="K148" s="153"/>
      <c r="L148" s="246">
        <f>VLOOKUP(B148,'[1]data 2'!$A$2:$E$313,3,FALSE)</f>
        <v>0</v>
      </c>
      <c r="M148" s="248"/>
      <c r="N148" s="246">
        <f>VLOOKUP(B148,'[1]data 2'!$A$2:$E$313,5,FALSE)</f>
        <v>0</v>
      </c>
      <c r="O148" s="294"/>
      <c r="P148" s="273" t="str">
        <f t="shared" si="2"/>
        <v>Số phiếu 39</v>
      </c>
      <c r="Q148" s="274">
        <v>39</v>
      </c>
    </row>
    <row r="149" spans="1:17" x14ac:dyDescent="0.25">
      <c r="A149" s="270">
        <v>50</v>
      </c>
      <c r="B149" s="153">
        <v>153030033</v>
      </c>
      <c r="C149" s="153" t="s">
        <v>34</v>
      </c>
      <c r="D149" s="153" t="s">
        <v>40</v>
      </c>
      <c r="E149" s="153" t="s">
        <v>350</v>
      </c>
      <c r="F149" s="153" t="s">
        <v>456</v>
      </c>
      <c r="G149" s="155">
        <v>44992</v>
      </c>
      <c r="H149" s="153" t="s">
        <v>524</v>
      </c>
      <c r="I149" s="247"/>
      <c r="J149" s="153"/>
      <c r="K149" s="153"/>
      <c r="L149" s="246">
        <f>VLOOKUP(B149,'[1]data 2'!$A$2:$E$313,3,FALSE)</f>
        <v>0</v>
      </c>
      <c r="M149" s="248"/>
      <c r="N149" s="246">
        <f>VLOOKUP(B149,'[1]data 2'!$A$2:$E$313,5,FALSE)</f>
        <v>0</v>
      </c>
      <c r="O149" s="294"/>
      <c r="P149" s="273" t="str">
        <f t="shared" si="2"/>
        <v>Số phiếu 39</v>
      </c>
      <c r="Q149" s="274">
        <v>39</v>
      </c>
    </row>
    <row r="150" spans="1:17" x14ac:dyDescent="0.25">
      <c r="A150" s="270">
        <v>51</v>
      </c>
      <c r="B150" s="153">
        <v>151609</v>
      </c>
      <c r="C150" s="153" t="s">
        <v>430</v>
      </c>
      <c r="D150" s="156" t="s">
        <v>39</v>
      </c>
      <c r="E150" s="153" t="s">
        <v>350</v>
      </c>
      <c r="F150" s="153" t="s">
        <v>459</v>
      </c>
      <c r="G150" s="155">
        <v>44992</v>
      </c>
      <c r="H150" s="153" t="s">
        <v>517</v>
      </c>
      <c r="I150" s="247"/>
      <c r="J150" s="153"/>
      <c r="K150" s="153">
        <v>2014</v>
      </c>
      <c r="L150" s="246">
        <f>VLOOKUP(B150,[1]DATA!$A$2:$E$215,3,FALSE)</f>
        <v>6999300</v>
      </c>
      <c r="M150" s="248"/>
      <c r="N150" s="246">
        <f>VLOOKUP(B150,[1]DATA!$A$2:$E$215,5,FALSE)</f>
        <v>1399860</v>
      </c>
      <c r="O150" s="294"/>
      <c r="P150" s="273" t="str">
        <f t="shared" si="2"/>
        <v>Số phiếu 36</v>
      </c>
      <c r="Q150" s="274">
        <v>36</v>
      </c>
    </row>
    <row r="151" spans="1:17" x14ac:dyDescent="0.25">
      <c r="A151" s="270">
        <v>52</v>
      </c>
      <c r="B151" s="153">
        <v>153040640</v>
      </c>
      <c r="C151" s="153" t="s">
        <v>62</v>
      </c>
      <c r="D151" s="153" t="s">
        <v>40</v>
      </c>
      <c r="E151" s="153" t="s">
        <v>350</v>
      </c>
      <c r="F151" s="153" t="s">
        <v>457</v>
      </c>
      <c r="G151" s="155">
        <v>44992</v>
      </c>
      <c r="H151" s="153" t="s">
        <v>525</v>
      </c>
      <c r="I151" s="247"/>
      <c r="J151" s="153"/>
      <c r="K151" s="153"/>
      <c r="L151" s="246">
        <f>VLOOKUP(B151,'[1]data 2'!$A$2:$E$313,3,FALSE)</f>
        <v>0</v>
      </c>
      <c r="M151" s="248"/>
      <c r="N151" s="246">
        <f>VLOOKUP(B151,'[1]data 2'!$A$2:$E$313,5,FALSE)</f>
        <v>0</v>
      </c>
      <c r="O151" s="294"/>
      <c r="P151" s="273" t="str">
        <f t="shared" si="2"/>
        <v>Số phiếu 39</v>
      </c>
      <c r="Q151" s="274">
        <v>39</v>
      </c>
    </row>
    <row r="152" spans="1:17" x14ac:dyDescent="0.25">
      <c r="A152" s="270">
        <v>53</v>
      </c>
      <c r="B152" s="153">
        <v>153040645</v>
      </c>
      <c r="C152" s="153" t="s">
        <v>62</v>
      </c>
      <c r="D152" s="153" t="s">
        <v>40</v>
      </c>
      <c r="E152" s="153" t="s">
        <v>350</v>
      </c>
      <c r="F152" s="153" t="s">
        <v>457</v>
      </c>
      <c r="G152" s="155">
        <v>44992</v>
      </c>
      <c r="H152" s="153" t="s">
        <v>525</v>
      </c>
      <c r="I152" s="247"/>
      <c r="J152" s="153"/>
      <c r="K152" s="153"/>
      <c r="L152" s="246">
        <f>VLOOKUP(B152,'[1]data 2'!$A$2:$E$313,3,FALSE)</f>
        <v>0</v>
      </c>
      <c r="M152" s="248"/>
      <c r="N152" s="246">
        <f>VLOOKUP(B152,'[1]data 2'!$A$2:$E$313,5,FALSE)</f>
        <v>0</v>
      </c>
      <c r="O152" s="294"/>
      <c r="P152" s="273" t="str">
        <f t="shared" si="2"/>
        <v>Số phiếu 39</v>
      </c>
      <c r="Q152" s="274">
        <v>39</v>
      </c>
    </row>
    <row r="153" spans="1:17" x14ac:dyDescent="0.25">
      <c r="A153" s="270">
        <v>54</v>
      </c>
      <c r="B153" s="153">
        <v>153010084</v>
      </c>
      <c r="C153" s="153" t="s">
        <v>34</v>
      </c>
      <c r="D153" s="153" t="s">
        <v>40</v>
      </c>
      <c r="E153" s="153" t="s">
        <v>436</v>
      </c>
      <c r="F153" s="153" t="s">
        <v>467</v>
      </c>
      <c r="G153" s="155">
        <v>44994</v>
      </c>
      <c r="H153" s="153" t="s">
        <v>540</v>
      </c>
      <c r="I153" s="247"/>
      <c r="J153" s="153"/>
      <c r="K153" s="153"/>
      <c r="L153" s="246">
        <f>VLOOKUP(B153,'[1]data 2'!$A$2:$E$313,3,FALSE)</f>
        <v>0</v>
      </c>
      <c r="M153" s="248"/>
      <c r="N153" s="246">
        <f>VLOOKUP(B153,'[1]data 2'!$A$2:$E$313,5,FALSE)</f>
        <v>0</v>
      </c>
      <c r="O153" s="294"/>
      <c r="P153" s="273" t="str">
        <f t="shared" si="2"/>
        <v>Số phiếu 44</v>
      </c>
      <c r="Q153" s="274">
        <v>44</v>
      </c>
    </row>
    <row r="154" spans="1:17" x14ac:dyDescent="0.25">
      <c r="A154" s="270">
        <v>55</v>
      </c>
      <c r="B154" s="153">
        <v>153040238</v>
      </c>
      <c r="C154" s="153" t="s">
        <v>62</v>
      </c>
      <c r="D154" s="153" t="s">
        <v>40</v>
      </c>
      <c r="E154" s="153" t="s">
        <v>436</v>
      </c>
      <c r="F154" s="153" t="s">
        <v>462</v>
      </c>
      <c r="G154" s="155">
        <v>44994</v>
      </c>
      <c r="H154" s="153" t="s">
        <v>216</v>
      </c>
      <c r="I154" s="247"/>
      <c r="J154" s="153"/>
      <c r="K154" s="153"/>
      <c r="L154" s="246">
        <f>VLOOKUP(B154,'[1]data 2'!$A$2:$E$313,3,FALSE)</f>
        <v>0</v>
      </c>
      <c r="M154" s="248"/>
      <c r="N154" s="246">
        <f>VLOOKUP(B154,'[1]data 2'!$A$2:$E$313,5,FALSE)</f>
        <v>0</v>
      </c>
      <c r="O154" s="294"/>
      <c r="P154" s="273" t="str">
        <f t="shared" si="2"/>
        <v>Số phiếu 41</v>
      </c>
      <c r="Q154" s="274">
        <v>41</v>
      </c>
    </row>
    <row r="155" spans="1:17" x14ac:dyDescent="0.25">
      <c r="A155" s="270">
        <v>56</v>
      </c>
      <c r="B155" s="153">
        <v>153040242</v>
      </c>
      <c r="C155" s="153" t="s">
        <v>62</v>
      </c>
      <c r="D155" s="153" t="s">
        <v>40</v>
      </c>
      <c r="E155" s="153" t="s">
        <v>436</v>
      </c>
      <c r="F155" s="153" t="s">
        <v>462</v>
      </c>
      <c r="G155" s="155">
        <v>44994</v>
      </c>
      <c r="H155" s="153" t="s">
        <v>525</v>
      </c>
      <c r="I155" s="247"/>
      <c r="J155" s="153"/>
      <c r="K155" s="153"/>
      <c r="L155" s="246">
        <f>VLOOKUP(B155,'[1]data 2'!$A$2:$E$313,3,FALSE)</f>
        <v>0</v>
      </c>
      <c r="M155" s="248"/>
      <c r="N155" s="246">
        <f>VLOOKUP(B155,'[1]data 2'!$A$2:$E$313,5,FALSE)</f>
        <v>0</v>
      </c>
      <c r="O155" s="294"/>
      <c r="P155" s="273" t="str">
        <f t="shared" si="2"/>
        <v>Số phiếu 41</v>
      </c>
      <c r="Q155" s="274">
        <v>41</v>
      </c>
    </row>
    <row r="156" spans="1:17" x14ac:dyDescent="0.25">
      <c r="A156" s="270">
        <v>57</v>
      </c>
      <c r="B156" s="153">
        <v>153040246</v>
      </c>
      <c r="C156" s="153" t="s">
        <v>62</v>
      </c>
      <c r="D156" s="153" t="s">
        <v>40</v>
      </c>
      <c r="E156" s="153" t="s">
        <v>436</v>
      </c>
      <c r="F156" s="153" t="s">
        <v>462</v>
      </c>
      <c r="G156" s="155">
        <v>44994</v>
      </c>
      <c r="H156" s="153" t="s">
        <v>529</v>
      </c>
      <c r="I156" s="247"/>
      <c r="J156" s="153"/>
      <c r="K156" s="153"/>
      <c r="L156" s="246">
        <f>VLOOKUP(B156,'[1]data 2'!$A$2:$E$313,3,FALSE)</f>
        <v>0</v>
      </c>
      <c r="M156" s="248"/>
      <c r="N156" s="246">
        <f>VLOOKUP(B156,'[1]data 2'!$A$2:$E$313,5,FALSE)</f>
        <v>0</v>
      </c>
      <c r="O156" s="294"/>
      <c r="P156" s="273" t="str">
        <f t="shared" si="2"/>
        <v>Số phiếu 41</v>
      </c>
      <c r="Q156" s="274">
        <v>41</v>
      </c>
    </row>
    <row r="157" spans="1:17" x14ac:dyDescent="0.25">
      <c r="A157" s="270">
        <v>58</v>
      </c>
      <c r="B157" s="153">
        <v>183040134</v>
      </c>
      <c r="C157" s="153" t="s">
        <v>62</v>
      </c>
      <c r="D157" s="153" t="s">
        <v>40</v>
      </c>
      <c r="E157" s="153" t="s">
        <v>436</v>
      </c>
      <c r="F157" s="153" t="s">
        <v>463</v>
      </c>
      <c r="G157" s="155">
        <v>44994</v>
      </c>
      <c r="H157" s="153" t="s">
        <v>525</v>
      </c>
      <c r="I157" s="247"/>
      <c r="J157" s="153"/>
      <c r="K157" s="153">
        <v>2018</v>
      </c>
      <c r="L157" s="246">
        <f>VLOOKUP(B157,'[1]data 2'!$A$2:$E$313,3,FALSE)</f>
        <v>1584000</v>
      </c>
      <c r="M157" s="248"/>
      <c r="N157" s="246">
        <f>VLOOKUP(B157,'[1]data 2'!$A$2:$E$313,5,FALSE)</f>
        <v>0</v>
      </c>
      <c r="O157" s="294"/>
      <c r="P157" s="273" t="str">
        <f t="shared" si="2"/>
        <v>Số phiếu 41</v>
      </c>
      <c r="Q157" s="274">
        <v>41</v>
      </c>
    </row>
    <row r="158" spans="1:17" x14ac:dyDescent="0.25">
      <c r="A158" s="270">
        <v>59</v>
      </c>
      <c r="B158" s="153">
        <v>153010073</v>
      </c>
      <c r="C158" s="153" t="s">
        <v>34</v>
      </c>
      <c r="D158" s="153" t="s">
        <v>40</v>
      </c>
      <c r="E158" s="153" t="s">
        <v>88</v>
      </c>
      <c r="F158" s="153" t="s">
        <v>469</v>
      </c>
      <c r="G158" s="155">
        <v>45001</v>
      </c>
      <c r="H158" s="153" t="s">
        <v>520</v>
      </c>
      <c r="I158" s="247"/>
      <c r="J158" s="153"/>
      <c r="K158" s="153"/>
      <c r="L158" s="246">
        <f>VLOOKUP(B158,'[1]data 2'!$A$2:$E$313,3,FALSE)</f>
        <v>0</v>
      </c>
      <c r="M158" s="248"/>
      <c r="N158" s="246">
        <f>VLOOKUP(B158,'[1]data 2'!$A$2:$E$313,5,FALSE)</f>
        <v>0</v>
      </c>
      <c r="O158" s="294"/>
      <c r="P158" s="273" t="str">
        <f t="shared" si="2"/>
        <v>Số phiếu 47</v>
      </c>
      <c r="Q158" s="274">
        <v>47</v>
      </c>
    </row>
    <row r="159" spans="1:17" x14ac:dyDescent="0.25">
      <c r="A159" s="270">
        <v>60</v>
      </c>
      <c r="B159" s="153">
        <v>193040346</v>
      </c>
      <c r="C159" s="153" t="s">
        <v>62</v>
      </c>
      <c r="D159" s="153" t="s">
        <v>40</v>
      </c>
      <c r="E159" s="153" t="s">
        <v>67</v>
      </c>
      <c r="F159" s="153" t="s">
        <v>471</v>
      </c>
      <c r="G159" s="155">
        <v>45008</v>
      </c>
      <c r="H159" s="153" t="s">
        <v>218</v>
      </c>
      <c r="I159" s="247"/>
      <c r="J159" s="153"/>
      <c r="K159" s="153"/>
      <c r="L159" s="246">
        <f>VLOOKUP(B159,'[1]data 2'!$A$2:$E$313,3,FALSE)</f>
        <v>0</v>
      </c>
      <c r="M159" s="248"/>
      <c r="N159" s="246">
        <f>VLOOKUP(B159,'[1]data 2'!$A$2:$E$313,5,FALSE)</f>
        <v>0</v>
      </c>
      <c r="O159" s="294"/>
      <c r="P159" s="273" t="str">
        <f t="shared" si="2"/>
        <v>Số phiếu 49</v>
      </c>
      <c r="Q159" s="274">
        <v>49</v>
      </c>
    </row>
    <row r="160" spans="1:17" x14ac:dyDescent="0.25">
      <c r="A160" s="270">
        <v>61</v>
      </c>
      <c r="B160" s="153">
        <v>153010086</v>
      </c>
      <c r="C160" s="153" t="s">
        <v>34</v>
      </c>
      <c r="D160" s="153" t="s">
        <v>40</v>
      </c>
      <c r="E160" s="153" t="s">
        <v>253</v>
      </c>
      <c r="F160" s="153" t="s">
        <v>472</v>
      </c>
      <c r="G160" s="155">
        <v>45008</v>
      </c>
      <c r="H160" s="153" t="s">
        <v>546</v>
      </c>
      <c r="I160" s="247"/>
      <c r="J160" s="153"/>
      <c r="K160" s="153"/>
      <c r="L160" s="246">
        <f>VLOOKUP(B160,'[1]data 2'!$A$2:$E$313,3,FALSE)</f>
        <v>0</v>
      </c>
      <c r="M160" s="248"/>
      <c r="N160" s="246">
        <f>VLOOKUP(B160,'[1]data 2'!$A$2:$E$313,5,FALSE)</f>
        <v>0</v>
      </c>
      <c r="O160" s="294"/>
      <c r="P160" s="273" t="str">
        <f t="shared" si="2"/>
        <v>Số phiếu 45</v>
      </c>
      <c r="Q160" s="274">
        <v>45</v>
      </c>
    </row>
    <row r="161" spans="1:17" x14ac:dyDescent="0.25">
      <c r="A161" s="270">
        <v>62</v>
      </c>
      <c r="B161" s="153">
        <v>153010030</v>
      </c>
      <c r="C161" s="153" t="s">
        <v>431</v>
      </c>
      <c r="D161" s="153" t="s">
        <v>40</v>
      </c>
      <c r="E161" s="153" t="s">
        <v>439</v>
      </c>
      <c r="F161" s="153" t="s">
        <v>456</v>
      </c>
      <c r="G161" s="155">
        <v>45013</v>
      </c>
      <c r="H161" s="153" t="s">
        <v>520</v>
      </c>
      <c r="I161" s="247"/>
      <c r="J161" s="153"/>
      <c r="K161" s="153"/>
      <c r="L161" s="246">
        <f>VLOOKUP(B161,'[1]data 2'!$A$2:$E$313,3,FALSE)</f>
        <v>0</v>
      </c>
      <c r="M161" s="248"/>
      <c r="N161" s="246">
        <f>VLOOKUP(B161,'[1]data 2'!$A$2:$E$313,5,FALSE)</f>
        <v>0</v>
      </c>
      <c r="O161" s="294"/>
      <c r="P161" s="273" t="str">
        <f t="shared" si="2"/>
        <v>Số phiếu 51</v>
      </c>
      <c r="Q161" s="274">
        <v>51</v>
      </c>
    </row>
    <row r="162" spans="1:17" x14ac:dyDescent="0.25">
      <c r="A162" s="270">
        <v>63</v>
      </c>
      <c r="B162" s="153">
        <v>183040137</v>
      </c>
      <c r="C162" s="153" t="s">
        <v>62</v>
      </c>
      <c r="D162" s="153" t="s">
        <v>40</v>
      </c>
      <c r="E162" s="153" t="s">
        <v>439</v>
      </c>
      <c r="F162" s="153" t="s">
        <v>458</v>
      </c>
      <c r="G162" s="155">
        <v>45013</v>
      </c>
      <c r="H162" s="153" t="s">
        <v>542</v>
      </c>
      <c r="I162" s="247"/>
      <c r="J162" s="153"/>
      <c r="K162" s="153">
        <v>2018</v>
      </c>
      <c r="L162" s="246">
        <f>VLOOKUP(B162,'[1]data 2'!$A$2:$E$313,3,FALSE)</f>
        <v>1628000</v>
      </c>
      <c r="M162" s="248"/>
      <c r="N162" s="246">
        <f>VLOOKUP(B162,'[1]data 2'!$A$2:$E$313,5,FALSE)</f>
        <v>0</v>
      </c>
      <c r="O162" s="294"/>
      <c r="P162" s="273" t="str">
        <f t="shared" si="2"/>
        <v>Số phiếu 51</v>
      </c>
      <c r="Q162" s="274">
        <v>51</v>
      </c>
    </row>
    <row r="163" spans="1:17" x14ac:dyDescent="0.25">
      <c r="A163" s="270">
        <v>64</v>
      </c>
      <c r="B163" s="253">
        <v>213120049</v>
      </c>
      <c r="C163" s="253" t="s">
        <v>61</v>
      </c>
      <c r="D163" s="253" t="s">
        <v>40</v>
      </c>
      <c r="E163" s="253" t="s">
        <v>445</v>
      </c>
      <c r="F163" s="253" t="s">
        <v>484</v>
      </c>
      <c r="G163" s="254">
        <v>45015</v>
      </c>
      <c r="H163" s="253" t="s">
        <v>527</v>
      </c>
      <c r="I163" s="247"/>
      <c r="J163" s="253"/>
      <c r="K163" s="253">
        <v>2021</v>
      </c>
      <c r="L163" s="246">
        <f>VLOOKUP(B163,'[1]data 2'!$A$2:$E$313,3,FALSE)</f>
        <v>3278000</v>
      </c>
      <c r="M163" s="248"/>
      <c r="N163" s="246">
        <f>VLOOKUP(B163,'[1]data 2'!$A$2:$E$313,5,FALSE)</f>
        <v>0</v>
      </c>
      <c r="O163" s="294"/>
      <c r="P163" s="273" t="str">
        <f t="shared" si="2"/>
        <v>Số phiếu 60</v>
      </c>
      <c r="Q163" s="277">
        <v>60</v>
      </c>
    </row>
    <row r="164" spans="1:17" x14ac:dyDescent="0.25">
      <c r="A164" s="270">
        <v>65</v>
      </c>
      <c r="B164" s="253">
        <v>153010167</v>
      </c>
      <c r="C164" s="253" t="s">
        <v>34</v>
      </c>
      <c r="D164" s="253" t="s">
        <v>40</v>
      </c>
      <c r="E164" s="253" t="s">
        <v>445</v>
      </c>
      <c r="F164" s="253" t="s">
        <v>460</v>
      </c>
      <c r="G164" s="254">
        <v>45015</v>
      </c>
      <c r="H164" s="253" t="s">
        <v>546</v>
      </c>
      <c r="I164" s="247"/>
      <c r="J164" s="253"/>
      <c r="K164" s="253"/>
      <c r="L164" s="246">
        <f>VLOOKUP(B164,'[1]data 2'!$A$2:$E$313,3,FALSE)</f>
        <v>0</v>
      </c>
      <c r="M164" s="248"/>
      <c r="N164" s="246">
        <f>VLOOKUP(B164,'[1]data 2'!$A$2:$E$313,5,FALSE)</f>
        <v>0</v>
      </c>
      <c r="O164" s="294"/>
      <c r="P164" s="273" t="str">
        <f t="shared" ref="P164:P216" si="3">"Số phiếu " &amp; Q164</f>
        <v>Số phiếu 53</v>
      </c>
      <c r="Q164" s="277">
        <v>53</v>
      </c>
    </row>
    <row r="165" spans="1:17" x14ac:dyDescent="0.25">
      <c r="A165" s="270">
        <v>66</v>
      </c>
      <c r="B165" s="253">
        <v>153010165</v>
      </c>
      <c r="C165" s="253" t="s">
        <v>34</v>
      </c>
      <c r="D165" s="253" t="s">
        <v>40</v>
      </c>
      <c r="E165" s="253" t="s">
        <v>445</v>
      </c>
      <c r="F165" s="253" t="s">
        <v>460</v>
      </c>
      <c r="G165" s="254">
        <v>45015</v>
      </c>
      <c r="H165" s="253" t="s">
        <v>546</v>
      </c>
      <c r="I165" s="247"/>
      <c r="J165" s="253"/>
      <c r="K165" s="253"/>
      <c r="L165" s="246">
        <f>VLOOKUP(B165,'[1]data 2'!$A$2:$E$313,3,FALSE)</f>
        <v>0</v>
      </c>
      <c r="M165" s="248"/>
      <c r="N165" s="246">
        <f>VLOOKUP(B165,'[1]data 2'!$A$2:$E$313,5,FALSE)</f>
        <v>0</v>
      </c>
      <c r="O165" s="294"/>
      <c r="P165" s="273" t="str">
        <f t="shared" si="3"/>
        <v>Số phiếu 56</v>
      </c>
      <c r="Q165" s="277">
        <v>56</v>
      </c>
    </row>
    <row r="166" spans="1:17" x14ac:dyDescent="0.25">
      <c r="A166" s="270">
        <v>67</v>
      </c>
      <c r="B166" s="253">
        <v>153010153</v>
      </c>
      <c r="C166" s="253" t="s">
        <v>34</v>
      </c>
      <c r="D166" s="253" t="s">
        <v>40</v>
      </c>
      <c r="E166" s="253" t="s">
        <v>445</v>
      </c>
      <c r="F166" s="253" t="s">
        <v>460</v>
      </c>
      <c r="G166" s="254">
        <v>45015</v>
      </c>
      <c r="H166" s="253" t="s">
        <v>546</v>
      </c>
      <c r="I166" s="247"/>
      <c r="J166" s="253"/>
      <c r="K166" s="253"/>
      <c r="L166" s="246">
        <f>VLOOKUP(B166,'[1]data 2'!$A$2:$E$313,3,FALSE)</f>
        <v>0</v>
      </c>
      <c r="M166" s="248"/>
      <c r="N166" s="246">
        <f>VLOOKUP(B166,'[1]data 2'!$A$2:$E$313,5,FALSE)</f>
        <v>0</v>
      </c>
      <c r="O166" s="294"/>
      <c r="P166" s="273" t="str">
        <f t="shared" si="3"/>
        <v>Số phiếu 55</v>
      </c>
      <c r="Q166" s="277">
        <v>55</v>
      </c>
    </row>
    <row r="167" spans="1:17" x14ac:dyDescent="0.25">
      <c r="A167" s="270">
        <v>68</v>
      </c>
      <c r="B167" s="253">
        <v>153010162</v>
      </c>
      <c r="C167" s="253" t="s">
        <v>34</v>
      </c>
      <c r="D167" s="253" t="s">
        <v>40</v>
      </c>
      <c r="E167" s="253" t="s">
        <v>445</v>
      </c>
      <c r="F167" s="253" t="s">
        <v>460</v>
      </c>
      <c r="G167" s="254">
        <v>45015</v>
      </c>
      <c r="H167" s="253" t="s">
        <v>520</v>
      </c>
      <c r="I167" s="247"/>
      <c r="J167" s="253"/>
      <c r="K167" s="253"/>
      <c r="L167" s="246">
        <f>VLOOKUP(B167,'[1]data 2'!$A$2:$E$313,3,FALSE)</f>
        <v>0</v>
      </c>
      <c r="M167" s="248"/>
      <c r="N167" s="246">
        <f>VLOOKUP(B167,'[1]data 2'!$A$2:$E$313,5,FALSE)</f>
        <v>0</v>
      </c>
      <c r="O167" s="294"/>
      <c r="P167" s="273" t="str">
        <f t="shared" si="3"/>
        <v>Số phiếu 58</v>
      </c>
      <c r="Q167" s="277">
        <v>58</v>
      </c>
    </row>
    <row r="168" spans="1:17" x14ac:dyDescent="0.25">
      <c r="A168" s="270">
        <v>69</v>
      </c>
      <c r="B168" s="253">
        <v>153010175</v>
      </c>
      <c r="C168" s="253" t="s">
        <v>34</v>
      </c>
      <c r="D168" s="253" t="s">
        <v>40</v>
      </c>
      <c r="E168" s="253" t="s">
        <v>445</v>
      </c>
      <c r="F168" s="253" t="s">
        <v>460</v>
      </c>
      <c r="G168" s="254">
        <v>45015</v>
      </c>
      <c r="H168" s="253" t="s">
        <v>520</v>
      </c>
      <c r="I168" s="247"/>
      <c r="J168" s="253"/>
      <c r="K168" s="253"/>
      <c r="L168" s="246">
        <f>VLOOKUP(B168,'[1]data 2'!$A$2:$E$313,3,FALSE)</f>
        <v>0</v>
      </c>
      <c r="M168" s="248"/>
      <c r="N168" s="246">
        <f>VLOOKUP(B168,'[1]data 2'!$A$2:$E$313,5,FALSE)</f>
        <v>0</v>
      </c>
      <c r="O168" s="294"/>
      <c r="P168" s="273" t="str">
        <f t="shared" si="3"/>
        <v>Số phiếu 57</v>
      </c>
      <c r="Q168" s="277">
        <v>57</v>
      </c>
    </row>
    <row r="169" spans="1:17" x14ac:dyDescent="0.25">
      <c r="A169" s="270">
        <v>70</v>
      </c>
      <c r="B169" s="253">
        <v>203030097</v>
      </c>
      <c r="C169" s="253" t="s">
        <v>34</v>
      </c>
      <c r="D169" s="253" t="s">
        <v>40</v>
      </c>
      <c r="E169" s="253" t="s">
        <v>445</v>
      </c>
      <c r="F169" s="253" t="s">
        <v>484</v>
      </c>
      <c r="G169" s="254">
        <v>45015</v>
      </c>
      <c r="H169" s="253" t="s">
        <v>539</v>
      </c>
      <c r="I169" s="247"/>
      <c r="J169" s="253"/>
      <c r="K169" s="253">
        <v>2020</v>
      </c>
      <c r="L169" s="246">
        <f>VLOOKUP(B169,'[1]data 2'!$A$2:$E$313,3,FALSE)</f>
        <v>7788000</v>
      </c>
      <c r="M169" s="248"/>
      <c r="N169" s="246">
        <f>VLOOKUP(B169,'[1]data 2'!$A$2:$E$313,5,FALSE)</f>
        <v>0</v>
      </c>
      <c r="O169" s="294"/>
      <c r="P169" s="273" t="str">
        <f t="shared" si="3"/>
        <v>Số phiếu 52</v>
      </c>
      <c r="Q169" s="277">
        <v>52</v>
      </c>
    </row>
    <row r="170" spans="1:17" x14ac:dyDescent="0.25">
      <c r="A170" s="270">
        <v>71</v>
      </c>
      <c r="B170" s="153">
        <v>153010063</v>
      </c>
      <c r="C170" s="153" t="s">
        <v>34</v>
      </c>
      <c r="D170" s="153" t="s">
        <v>40</v>
      </c>
      <c r="E170" s="153" t="s">
        <v>259</v>
      </c>
      <c r="F170" s="153" t="s">
        <v>473</v>
      </c>
      <c r="G170" s="155">
        <v>45022</v>
      </c>
      <c r="H170" s="153" t="s">
        <v>546</v>
      </c>
      <c r="I170" s="247"/>
      <c r="J170" s="153"/>
      <c r="K170" s="153"/>
      <c r="L170" s="246">
        <f>VLOOKUP(B170,'[1]data 2'!$A$2:$E$313,3,FALSE)</f>
        <v>0</v>
      </c>
      <c r="M170" s="248"/>
      <c r="N170" s="246">
        <f>VLOOKUP(B170,'[1]data 2'!$A$2:$E$313,5,FALSE)</f>
        <v>0</v>
      </c>
      <c r="O170" s="294"/>
      <c r="P170" s="273" t="str">
        <f t="shared" si="3"/>
        <v>Số phiếu 61</v>
      </c>
      <c r="Q170" s="274">
        <v>61</v>
      </c>
    </row>
    <row r="171" spans="1:17" x14ac:dyDescent="0.25">
      <c r="A171" s="270">
        <v>72</v>
      </c>
      <c r="B171" s="153">
        <v>153040197</v>
      </c>
      <c r="C171" s="153" t="s">
        <v>62</v>
      </c>
      <c r="D171" s="153" t="s">
        <v>40</v>
      </c>
      <c r="E171" s="153" t="s">
        <v>259</v>
      </c>
      <c r="F171" s="153" t="s">
        <v>457</v>
      </c>
      <c r="G171" s="155">
        <v>45022</v>
      </c>
      <c r="H171" s="153" t="s">
        <v>525</v>
      </c>
      <c r="I171" s="247"/>
      <c r="J171" s="153"/>
      <c r="K171" s="153"/>
      <c r="L171" s="246">
        <f>VLOOKUP(B171,'[1]data 2'!$A$2:$E$313,3,FALSE)</f>
        <v>0</v>
      </c>
      <c r="M171" s="248"/>
      <c r="N171" s="246">
        <f>VLOOKUP(B171,'[1]data 2'!$A$2:$E$313,5,FALSE)</f>
        <v>0</v>
      </c>
      <c r="O171" s="294"/>
      <c r="P171" s="273" t="str">
        <f t="shared" si="3"/>
        <v>Số phiếu 61</v>
      </c>
      <c r="Q171" s="274">
        <v>61</v>
      </c>
    </row>
    <row r="172" spans="1:17" x14ac:dyDescent="0.25">
      <c r="A172" s="270">
        <v>73</v>
      </c>
      <c r="B172" s="153">
        <v>153010067</v>
      </c>
      <c r="C172" s="153" t="s">
        <v>34</v>
      </c>
      <c r="D172" s="153" t="s">
        <v>40</v>
      </c>
      <c r="E172" s="153" t="s">
        <v>74</v>
      </c>
      <c r="F172" s="153" t="s">
        <v>481</v>
      </c>
      <c r="G172" s="155">
        <v>45027</v>
      </c>
      <c r="H172" s="153" t="s">
        <v>546</v>
      </c>
      <c r="I172" s="247"/>
      <c r="J172" s="153"/>
      <c r="K172" s="153"/>
      <c r="L172" s="246">
        <f>VLOOKUP(B172,'[1]data 2'!$A$2:$E$313,3,FALSE)</f>
        <v>0</v>
      </c>
      <c r="M172" s="248"/>
      <c r="N172" s="246">
        <f>VLOOKUP(B172,'[1]data 2'!$A$2:$E$313,5,FALSE)</f>
        <v>0</v>
      </c>
      <c r="O172" s="294"/>
      <c r="P172" s="273" t="str">
        <f t="shared" si="3"/>
        <v>Số phiếu 63</v>
      </c>
      <c r="Q172" s="274">
        <v>63</v>
      </c>
    </row>
    <row r="173" spans="1:17" x14ac:dyDescent="0.25">
      <c r="A173" s="270">
        <v>74</v>
      </c>
      <c r="B173" s="153">
        <v>193010202</v>
      </c>
      <c r="C173" s="153" t="s">
        <v>34</v>
      </c>
      <c r="D173" s="153" t="s">
        <v>40</v>
      </c>
      <c r="E173" s="153" t="s">
        <v>74</v>
      </c>
      <c r="F173" s="153" t="s">
        <v>483</v>
      </c>
      <c r="G173" s="155">
        <v>45027</v>
      </c>
      <c r="H173" s="153" t="s">
        <v>546</v>
      </c>
      <c r="I173" s="247"/>
      <c r="J173" s="153"/>
      <c r="K173" s="153"/>
      <c r="L173" s="246">
        <f>VLOOKUP(B173,'[1]data 2'!$A$2:$E$313,3,FALSE)</f>
        <v>0</v>
      </c>
      <c r="M173" s="248"/>
      <c r="N173" s="246">
        <f>VLOOKUP(B173,'[1]data 2'!$A$2:$E$313,5,FALSE)</f>
        <v>0</v>
      </c>
      <c r="O173" s="294"/>
      <c r="P173" s="273" t="str">
        <f t="shared" si="3"/>
        <v>Số phiếu 63</v>
      </c>
      <c r="Q173" s="274">
        <v>63</v>
      </c>
    </row>
    <row r="174" spans="1:17" x14ac:dyDescent="0.25">
      <c r="A174" s="270">
        <v>75</v>
      </c>
      <c r="B174" s="153">
        <v>153040203</v>
      </c>
      <c r="C174" s="153" t="s">
        <v>62</v>
      </c>
      <c r="D174" s="153" t="s">
        <v>40</v>
      </c>
      <c r="E174" s="153" t="s">
        <v>74</v>
      </c>
      <c r="F174" s="153" t="s">
        <v>482</v>
      </c>
      <c r="G174" s="155">
        <v>45027</v>
      </c>
      <c r="H174" s="153" t="s">
        <v>525</v>
      </c>
      <c r="I174" s="247"/>
      <c r="J174" s="153"/>
      <c r="K174" s="153"/>
      <c r="L174" s="246">
        <f>VLOOKUP(B174,'[1]data 2'!$A$2:$E$313,3,FALSE)</f>
        <v>0</v>
      </c>
      <c r="M174" s="248"/>
      <c r="N174" s="246">
        <f>VLOOKUP(B174,'[1]data 2'!$A$2:$E$313,5,FALSE)</f>
        <v>0</v>
      </c>
      <c r="O174" s="294"/>
      <c r="P174" s="273" t="str">
        <f t="shared" si="3"/>
        <v>Số phiếu 63</v>
      </c>
      <c r="Q174" s="274">
        <v>63</v>
      </c>
    </row>
    <row r="175" spans="1:17" x14ac:dyDescent="0.25">
      <c r="A175" s="270">
        <v>76</v>
      </c>
      <c r="B175" s="253">
        <v>153040188</v>
      </c>
      <c r="C175" s="253" t="s">
        <v>62</v>
      </c>
      <c r="D175" s="253" t="s">
        <v>40</v>
      </c>
      <c r="E175" s="253" t="s">
        <v>260</v>
      </c>
      <c r="F175" s="253" t="s">
        <v>458</v>
      </c>
      <c r="G175" s="254">
        <v>45035</v>
      </c>
      <c r="H175" s="253" t="s">
        <v>514</v>
      </c>
      <c r="I175" s="247"/>
      <c r="J175" s="253"/>
      <c r="K175" s="253"/>
      <c r="L175" s="246">
        <f>VLOOKUP(B175,'[1]data 2'!$A$2:$E$313,3,FALSE)</f>
        <v>0</v>
      </c>
      <c r="M175" s="248"/>
      <c r="N175" s="246">
        <f>VLOOKUP(B175,'[1]data 2'!$A$2:$E$313,5,FALSE)</f>
        <v>0</v>
      </c>
      <c r="O175" s="294"/>
      <c r="P175" s="273" t="str">
        <f t="shared" si="3"/>
        <v>Số phiếu 71</v>
      </c>
      <c r="Q175" s="277">
        <v>71</v>
      </c>
    </row>
    <row r="176" spans="1:17" x14ac:dyDescent="0.25">
      <c r="A176" s="270">
        <v>77</v>
      </c>
      <c r="B176" s="253">
        <v>153040352</v>
      </c>
      <c r="C176" s="253" t="s">
        <v>62</v>
      </c>
      <c r="D176" s="253" t="s">
        <v>40</v>
      </c>
      <c r="E176" s="253" t="s">
        <v>36</v>
      </c>
      <c r="F176" s="253" t="s">
        <v>458</v>
      </c>
      <c r="G176" s="254">
        <v>45040</v>
      </c>
      <c r="H176" s="253" t="s">
        <v>194</v>
      </c>
      <c r="I176" s="247"/>
      <c r="J176" s="253"/>
      <c r="K176" s="253"/>
      <c r="L176" s="246">
        <f>VLOOKUP(B176,'[1]data 2'!$A$2:$E$313,3,FALSE)</f>
        <v>0</v>
      </c>
      <c r="M176" s="248"/>
      <c r="N176" s="246">
        <f>VLOOKUP(B176,'[1]data 2'!$A$2:$E$313,5,FALSE)</f>
        <v>0</v>
      </c>
      <c r="O176" s="294"/>
      <c r="P176" s="273" t="str">
        <f t="shared" si="3"/>
        <v>Số phiếu 72</v>
      </c>
      <c r="Q176" s="277">
        <v>72</v>
      </c>
    </row>
    <row r="177" spans="1:17" x14ac:dyDescent="0.25">
      <c r="A177" s="270">
        <v>78</v>
      </c>
      <c r="B177" s="253">
        <v>193040321</v>
      </c>
      <c r="C177" s="253" t="s">
        <v>62</v>
      </c>
      <c r="D177" s="253" t="s">
        <v>40</v>
      </c>
      <c r="E177" s="253" t="s">
        <v>36</v>
      </c>
      <c r="F177" s="253" t="s">
        <v>458</v>
      </c>
      <c r="G177" s="254">
        <v>45040</v>
      </c>
      <c r="H177" s="253" t="s">
        <v>35</v>
      </c>
      <c r="I177" s="247"/>
      <c r="J177" s="253"/>
      <c r="K177" s="253"/>
      <c r="L177" s="246">
        <f>VLOOKUP(B177,'[1]data 2'!$A$2:$E$313,3,FALSE)</f>
        <v>0</v>
      </c>
      <c r="M177" s="248"/>
      <c r="N177" s="246">
        <f>VLOOKUP(B177,'[1]data 2'!$A$2:$E$313,5,FALSE)</f>
        <v>0</v>
      </c>
      <c r="O177" s="294"/>
      <c r="P177" s="273" t="str">
        <f t="shared" si="3"/>
        <v>Số phiếu 72</v>
      </c>
      <c r="Q177" s="277">
        <v>72</v>
      </c>
    </row>
    <row r="178" spans="1:17" x14ac:dyDescent="0.25">
      <c r="A178" s="270">
        <v>79</v>
      </c>
      <c r="B178" s="153">
        <v>153010176</v>
      </c>
      <c r="C178" s="153" t="s">
        <v>61</v>
      </c>
      <c r="D178" s="153" t="s">
        <v>40</v>
      </c>
      <c r="E178" s="153" t="s">
        <v>445</v>
      </c>
      <c r="F178" s="259" t="s">
        <v>456</v>
      </c>
      <c r="G178" s="155">
        <v>45064</v>
      </c>
      <c r="H178" s="259" t="s">
        <v>521</v>
      </c>
      <c r="I178" s="247"/>
      <c r="J178" s="153"/>
      <c r="K178" s="153"/>
      <c r="L178" s="246">
        <f>VLOOKUP(B178,'[1]data 2'!$A$2:$E$313,3,FALSE)</f>
        <v>0</v>
      </c>
      <c r="M178" s="248"/>
      <c r="N178" s="246">
        <f>VLOOKUP(B178,'[1]data 2'!$A$2:$E$313,5,FALSE)</f>
        <v>0</v>
      </c>
      <c r="O178" s="294"/>
      <c r="P178" s="273" t="str">
        <f t="shared" si="3"/>
        <v>Số phiếu 77</v>
      </c>
      <c r="Q178" s="274">
        <v>77</v>
      </c>
    </row>
    <row r="179" spans="1:17" ht="30" x14ac:dyDescent="0.25">
      <c r="A179" s="270">
        <v>80</v>
      </c>
      <c r="B179" s="153">
        <v>213120050</v>
      </c>
      <c r="C179" s="153" t="s">
        <v>61</v>
      </c>
      <c r="D179" s="153" t="s">
        <v>40</v>
      </c>
      <c r="E179" s="153" t="s">
        <v>445</v>
      </c>
      <c r="F179" s="260" t="s">
        <v>490</v>
      </c>
      <c r="G179" s="155">
        <v>45064</v>
      </c>
      <c r="H179" s="260" t="s">
        <v>556</v>
      </c>
      <c r="I179" s="247"/>
      <c r="J179" s="153"/>
      <c r="K179" s="153">
        <v>2021</v>
      </c>
      <c r="L179" s="246">
        <f>VLOOKUP(B179,'[1]data 2'!$A$2:$E$313,3,FALSE)</f>
        <v>3278000</v>
      </c>
      <c r="M179" s="248"/>
      <c r="N179" s="246">
        <f>VLOOKUP(B179,'[1]data 2'!$A$2:$E$313,5,FALSE)</f>
        <v>0</v>
      </c>
      <c r="O179" s="294"/>
      <c r="P179" s="273" t="str">
        <f t="shared" si="3"/>
        <v>Số phiếu 77</v>
      </c>
      <c r="Q179" s="274">
        <v>77</v>
      </c>
    </row>
    <row r="180" spans="1:17" x14ac:dyDescent="0.25">
      <c r="A180" s="270">
        <v>81</v>
      </c>
      <c r="B180" s="153">
        <v>153040485</v>
      </c>
      <c r="C180" s="153" t="s">
        <v>62</v>
      </c>
      <c r="D180" s="153" t="s">
        <v>40</v>
      </c>
      <c r="E180" s="153" t="s">
        <v>445</v>
      </c>
      <c r="F180" s="153" t="s">
        <v>489</v>
      </c>
      <c r="G180" s="155">
        <v>45064</v>
      </c>
      <c r="H180" s="153" t="s">
        <v>194</v>
      </c>
      <c r="I180" s="247"/>
      <c r="J180" s="153"/>
      <c r="K180" s="153"/>
      <c r="L180" s="246">
        <f>VLOOKUP(B180,'[1]data 2'!$A$2:$E$313,3,FALSE)</f>
        <v>0</v>
      </c>
      <c r="M180" s="248"/>
      <c r="N180" s="246">
        <f>VLOOKUP(B180,'[1]data 2'!$A$2:$E$313,5,FALSE)</f>
        <v>0</v>
      </c>
      <c r="O180" s="294"/>
      <c r="P180" s="273" t="str">
        <f t="shared" si="3"/>
        <v>Số phiếu 77</v>
      </c>
      <c r="Q180" s="274">
        <v>77</v>
      </c>
    </row>
    <row r="181" spans="1:17" x14ac:dyDescent="0.25">
      <c r="A181" s="270">
        <v>82</v>
      </c>
      <c r="B181" s="153">
        <v>153040545</v>
      </c>
      <c r="C181" s="153" t="s">
        <v>62</v>
      </c>
      <c r="D181" s="153" t="s">
        <v>40</v>
      </c>
      <c r="E181" s="153" t="s">
        <v>445</v>
      </c>
      <c r="F181" s="153" t="s">
        <v>457</v>
      </c>
      <c r="G181" s="155">
        <v>45064</v>
      </c>
      <c r="H181" s="259" t="s">
        <v>197</v>
      </c>
      <c r="I181" s="247"/>
      <c r="J181" s="153"/>
      <c r="K181" s="153"/>
      <c r="L181" s="246">
        <f>VLOOKUP(B181,'[1]data 2'!$A$2:$E$313,3,FALSE)</f>
        <v>0</v>
      </c>
      <c r="M181" s="248"/>
      <c r="N181" s="246">
        <f>VLOOKUP(B181,'[1]data 2'!$A$2:$E$313,5,FALSE)</f>
        <v>0</v>
      </c>
      <c r="O181" s="294"/>
      <c r="P181" s="273" t="str">
        <f t="shared" si="3"/>
        <v>Số phiếu 77</v>
      </c>
      <c r="Q181" s="274">
        <v>77</v>
      </c>
    </row>
    <row r="182" spans="1:17" x14ac:dyDescent="0.25">
      <c r="A182" s="270">
        <v>83</v>
      </c>
      <c r="B182" s="153">
        <v>153010071</v>
      </c>
      <c r="C182" s="153" t="s">
        <v>34</v>
      </c>
      <c r="D182" s="153" t="s">
        <v>40</v>
      </c>
      <c r="E182" s="153" t="s">
        <v>74</v>
      </c>
      <c r="F182" s="153" t="s">
        <v>491</v>
      </c>
      <c r="G182" s="155">
        <v>45112</v>
      </c>
      <c r="H182" s="153" t="s">
        <v>520</v>
      </c>
      <c r="I182" s="247"/>
      <c r="J182" s="153"/>
      <c r="K182" s="153"/>
      <c r="L182" s="246">
        <f>VLOOKUP(B182,'[1]data 2'!$A$2:$E$313,3,FALSE)</f>
        <v>0</v>
      </c>
      <c r="M182" s="248"/>
      <c r="N182" s="246">
        <f>VLOOKUP(B182,'[1]data 2'!$A$2:$E$313,5,FALSE)</f>
        <v>0</v>
      </c>
      <c r="O182" s="294"/>
      <c r="P182" s="273" t="str">
        <f t="shared" si="3"/>
        <v>Số phiếu 82</v>
      </c>
      <c r="Q182" s="274">
        <v>82</v>
      </c>
    </row>
    <row r="183" spans="1:17" x14ac:dyDescent="0.25">
      <c r="A183" s="270">
        <v>84</v>
      </c>
      <c r="B183" s="153">
        <v>153010159</v>
      </c>
      <c r="C183" s="153" t="s">
        <v>34</v>
      </c>
      <c r="D183" s="153" t="s">
        <v>40</v>
      </c>
      <c r="E183" s="153" t="s">
        <v>74</v>
      </c>
      <c r="F183" s="153" t="s">
        <v>492</v>
      </c>
      <c r="G183" s="155">
        <v>45112</v>
      </c>
      <c r="H183" s="153" t="s">
        <v>520</v>
      </c>
      <c r="I183" s="247"/>
      <c r="J183" s="153"/>
      <c r="K183" s="153"/>
      <c r="L183" s="246">
        <f>VLOOKUP(B183,'[1]data 2'!$A$2:$E$313,3,FALSE)</f>
        <v>0</v>
      </c>
      <c r="M183" s="248"/>
      <c r="N183" s="246">
        <f>VLOOKUP(B183,'[1]data 2'!$A$2:$E$313,5,FALSE)</f>
        <v>0</v>
      </c>
      <c r="O183" s="294"/>
      <c r="P183" s="273" t="str">
        <f t="shared" si="3"/>
        <v>Số phiếu 82</v>
      </c>
      <c r="Q183" s="274">
        <v>82</v>
      </c>
    </row>
    <row r="184" spans="1:17" x14ac:dyDescent="0.25">
      <c r="A184" s="270">
        <v>85</v>
      </c>
      <c r="B184" s="153">
        <v>153010168</v>
      </c>
      <c r="C184" s="153" t="s">
        <v>34</v>
      </c>
      <c r="D184" s="153" t="s">
        <v>40</v>
      </c>
      <c r="E184" s="153" t="s">
        <v>74</v>
      </c>
      <c r="F184" s="153" t="s">
        <v>493</v>
      </c>
      <c r="G184" s="155">
        <v>45112</v>
      </c>
      <c r="H184" s="153" t="s">
        <v>520</v>
      </c>
      <c r="I184" s="247"/>
      <c r="J184" s="153"/>
      <c r="K184" s="153"/>
      <c r="L184" s="246">
        <f>VLOOKUP(B184,'[1]data 2'!$A$2:$E$313,3,FALSE)</f>
        <v>0</v>
      </c>
      <c r="M184" s="248"/>
      <c r="N184" s="246">
        <f>VLOOKUP(B184,'[1]data 2'!$A$2:$E$313,5,FALSE)</f>
        <v>0</v>
      </c>
      <c r="O184" s="294"/>
      <c r="P184" s="273" t="str">
        <f t="shared" si="3"/>
        <v>Số phiếu 82</v>
      </c>
      <c r="Q184" s="274">
        <v>82</v>
      </c>
    </row>
    <row r="185" spans="1:17" x14ac:dyDescent="0.25">
      <c r="A185" s="270">
        <v>86</v>
      </c>
      <c r="B185" s="153">
        <v>193020090</v>
      </c>
      <c r="C185" s="153" t="s">
        <v>34</v>
      </c>
      <c r="D185" s="153" t="s">
        <v>40</v>
      </c>
      <c r="E185" s="153" t="s">
        <v>255</v>
      </c>
      <c r="F185" s="153" t="s">
        <v>495</v>
      </c>
      <c r="G185" s="155">
        <v>45146</v>
      </c>
      <c r="H185" s="153" t="s">
        <v>518</v>
      </c>
      <c r="I185" s="247"/>
      <c r="J185" s="153"/>
      <c r="K185" s="153">
        <v>2018</v>
      </c>
      <c r="L185" s="246">
        <f>VLOOKUP(B185,'[1]data 2'!$A$2:$E$313,3,FALSE)</f>
        <v>4840000</v>
      </c>
      <c r="M185" s="248"/>
      <c r="N185" s="246">
        <f>VLOOKUP(B185,'[1]data 2'!$A$2:$E$313,5,FALSE)</f>
        <v>0</v>
      </c>
      <c r="O185" s="294"/>
      <c r="P185" s="273" t="str">
        <f t="shared" si="3"/>
        <v>Số phiếu 85</v>
      </c>
      <c r="Q185" s="274">
        <v>85</v>
      </c>
    </row>
    <row r="186" spans="1:17" x14ac:dyDescent="0.25">
      <c r="A186" s="270">
        <v>87</v>
      </c>
      <c r="B186" s="153">
        <v>203020095</v>
      </c>
      <c r="C186" s="153" t="s">
        <v>34</v>
      </c>
      <c r="D186" s="153" t="s">
        <v>40</v>
      </c>
      <c r="E186" s="153" t="s">
        <v>255</v>
      </c>
      <c r="F186" s="153" t="s">
        <v>495</v>
      </c>
      <c r="G186" s="155">
        <v>45146</v>
      </c>
      <c r="H186" s="153" t="s">
        <v>518</v>
      </c>
      <c r="I186" s="247"/>
      <c r="J186" s="153"/>
      <c r="K186" s="153">
        <v>2020</v>
      </c>
      <c r="L186" s="246">
        <f>VLOOKUP(B186,'[1]data 2'!$A$2:$E$313,3,FALSE)</f>
        <v>4785000</v>
      </c>
      <c r="M186" s="248"/>
      <c r="N186" s="246">
        <f>VLOOKUP(B186,'[1]data 2'!$A$2:$E$313,5,FALSE)</f>
        <v>0</v>
      </c>
      <c r="O186" s="294"/>
      <c r="P186" s="273" t="str">
        <f t="shared" si="3"/>
        <v>Số phiếu 85</v>
      </c>
      <c r="Q186" s="274">
        <v>85</v>
      </c>
    </row>
    <row r="187" spans="1:17" x14ac:dyDescent="0.25">
      <c r="A187" s="270">
        <v>88</v>
      </c>
      <c r="B187" s="263">
        <v>203030067</v>
      </c>
      <c r="C187" s="264" t="s">
        <v>34</v>
      </c>
      <c r="D187" s="264" t="s">
        <v>40</v>
      </c>
      <c r="E187" s="264" t="s">
        <v>450</v>
      </c>
      <c r="F187" s="264" t="s">
        <v>500</v>
      </c>
      <c r="G187" s="265">
        <v>45160</v>
      </c>
      <c r="H187" s="264" t="s">
        <v>539</v>
      </c>
      <c r="I187" s="247"/>
      <c r="J187" s="263"/>
      <c r="K187" s="263"/>
      <c r="L187" s="246">
        <f>VLOOKUP(B187,'[1]data 2'!$A$2:$E$313,3,FALSE)</f>
        <v>7194000</v>
      </c>
      <c r="M187" s="248"/>
      <c r="N187" s="246">
        <f>VLOOKUP(B187,'[1]data 2'!$A$2:$E$313,5,FALSE)</f>
        <v>0</v>
      </c>
      <c r="O187" s="294"/>
      <c r="P187" s="273" t="str">
        <f t="shared" si="3"/>
        <v>Số phiếu 92</v>
      </c>
      <c r="Q187" s="276">
        <v>92</v>
      </c>
    </row>
    <row r="188" spans="1:17" x14ac:dyDescent="0.25">
      <c r="A188" s="270">
        <v>89</v>
      </c>
      <c r="B188" s="263">
        <v>203030073</v>
      </c>
      <c r="C188" s="264" t="s">
        <v>34</v>
      </c>
      <c r="D188" s="264" t="s">
        <v>40</v>
      </c>
      <c r="E188" s="264" t="s">
        <v>450</v>
      </c>
      <c r="F188" s="264" t="s">
        <v>500</v>
      </c>
      <c r="G188" s="265">
        <v>45160</v>
      </c>
      <c r="H188" s="264" t="s">
        <v>539</v>
      </c>
      <c r="I188" s="247"/>
      <c r="J188" s="263"/>
      <c r="K188" s="263"/>
      <c r="L188" s="246">
        <f>VLOOKUP(B188,'[1]data 2'!$A$2:$E$313,3,FALSE)</f>
        <v>7194000</v>
      </c>
      <c r="M188" s="248"/>
      <c r="N188" s="246">
        <f>VLOOKUP(B188,'[1]data 2'!$A$2:$E$313,5,FALSE)</f>
        <v>0</v>
      </c>
      <c r="O188" s="294"/>
      <c r="P188" s="273" t="str">
        <f t="shared" si="3"/>
        <v>Số phiếu 92</v>
      </c>
      <c r="Q188" s="276">
        <v>92</v>
      </c>
    </row>
    <row r="189" spans="1:17" x14ac:dyDescent="0.25">
      <c r="A189" s="270">
        <v>90</v>
      </c>
      <c r="B189" s="261">
        <v>153040379</v>
      </c>
      <c r="C189" s="261" t="s">
        <v>62</v>
      </c>
      <c r="D189" s="261" t="s">
        <v>40</v>
      </c>
      <c r="E189" s="261" t="s">
        <v>439</v>
      </c>
      <c r="F189" s="261" t="s">
        <v>457</v>
      </c>
      <c r="G189" s="262">
        <v>45160</v>
      </c>
      <c r="H189" s="261" t="s">
        <v>541</v>
      </c>
      <c r="I189" s="247"/>
      <c r="J189" s="261"/>
      <c r="K189" s="261"/>
      <c r="L189" s="246">
        <f>VLOOKUP(B189,'[1]data 2'!$A$2:$E$313,3,FALSE)</f>
        <v>0</v>
      </c>
      <c r="M189" s="248"/>
      <c r="N189" s="246">
        <f>VLOOKUP(B189,'[1]data 2'!$A$2:$E$313,5,FALSE)</f>
        <v>0</v>
      </c>
      <c r="O189" s="294"/>
      <c r="P189" s="273" t="str">
        <f t="shared" si="3"/>
        <v>Số phiếu 90</v>
      </c>
      <c r="Q189" s="275">
        <v>90</v>
      </c>
    </row>
    <row r="190" spans="1:17" x14ac:dyDescent="0.25">
      <c r="A190" s="270">
        <v>91</v>
      </c>
      <c r="B190" s="153">
        <v>153040088</v>
      </c>
      <c r="C190" s="153" t="s">
        <v>62</v>
      </c>
      <c r="D190" s="153" t="s">
        <v>40</v>
      </c>
      <c r="E190" s="153" t="s">
        <v>439</v>
      </c>
      <c r="F190" s="153" t="s">
        <v>457</v>
      </c>
      <c r="G190" s="155">
        <v>45160</v>
      </c>
      <c r="H190" s="153" t="s">
        <v>56</v>
      </c>
      <c r="I190" s="247"/>
      <c r="J190" s="153"/>
      <c r="K190" s="153"/>
      <c r="L190" s="246">
        <f>VLOOKUP(B190,'[1]data 2'!$A$2:$E$313,3,FALSE)</f>
        <v>0</v>
      </c>
      <c r="M190" s="248"/>
      <c r="N190" s="246">
        <f>VLOOKUP(B190,'[1]data 2'!$A$2:$E$313,5,FALSE)</f>
        <v>0</v>
      </c>
      <c r="O190" s="294"/>
      <c r="P190" s="273" t="str">
        <f t="shared" si="3"/>
        <v>Số phiếu 91</v>
      </c>
      <c r="Q190" s="274">
        <v>91</v>
      </c>
    </row>
    <row r="191" spans="1:17" x14ac:dyDescent="0.25">
      <c r="A191" s="270">
        <v>92</v>
      </c>
      <c r="B191" s="257">
        <v>193010208</v>
      </c>
      <c r="C191" s="257" t="s">
        <v>61</v>
      </c>
      <c r="D191" s="257" t="s">
        <v>40</v>
      </c>
      <c r="E191" s="257" t="s">
        <v>255</v>
      </c>
      <c r="F191" s="257" t="s">
        <v>498</v>
      </c>
      <c r="G191" s="258">
        <v>45177</v>
      </c>
      <c r="H191" s="257" t="s">
        <v>557</v>
      </c>
      <c r="I191" s="247"/>
      <c r="J191" s="257"/>
      <c r="K191" s="257"/>
      <c r="L191" s="246">
        <f>VLOOKUP(B191,'[1]data 2'!$A$2:$E$313,3,FALSE)</f>
        <v>0</v>
      </c>
      <c r="M191" s="248"/>
      <c r="N191" s="246">
        <f>VLOOKUP(B191,'[1]data 2'!$A$2:$E$313,5,FALSE)</f>
        <v>0</v>
      </c>
      <c r="O191" s="294"/>
      <c r="P191" s="273" t="str">
        <f t="shared" si="3"/>
        <v>Số phiếu 95</v>
      </c>
      <c r="Q191" s="278">
        <v>95</v>
      </c>
    </row>
    <row r="192" spans="1:17" x14ac:dyDescent="0.25">
      <c r="A192" s="270">
        <v>93</v>
      </c>
      <c r="B192" s="153">
        <v>153040087</v>
      </c>
      <c r="C192" s="153" t="s">
        <v>62</v>
      </c>
      <c r="D192" s="153" t="s">
        <v>40</v>
      </c>
      <c r="E192" s="153" t="s">
        <v>439</v>
      </c>
      <c r="F192" s="153" t="s">
        <v>457</v>
      </c>
      <c r="G192" s="155">
        <v>45180</v>
      </c>
      <c r="H192" s="153" t="s">
        <v>552</v>
      </c>
      <c r="I192" s="247"/>
      <c r="J192" s="153"/>
      <c r="K192" s="153"/>
      <c r="L192" s="246">
        <f>VLOOKUP(B192,'[1]data 2'!$A$2:$E$313,3,FALSE)</f>
        <v>0</v>
      </c>
      <c r="M192" s="248"/>
      <c r="N192" s="246">
        <f>VLOOKUP(B192,'[1]data 2'!$A$2:$E$313,5,FALSE)</f>
        <v>0</v>
      </c>
      <c r="O192" s="294"/>
      <c r="P192" s="273" t="str">
        <f t="shared" si="3"/>
        <v>Số phiếu 96</v>
      </c>
      <c r="Q192" s="274">
        <v>96</v>
      </c>
    </row>
    <row r="193" spans="1:22" x14ac:dyDescent="0.25">
      <c r="A193" s="270">
        <v>94</v>
      </c>
      <c r="B193" s="153">
        <v>153010154</v>
      </c>
      <c r="C193" s="153" t="s">
        <v>34</v>
      </c>
      <c r="D193" s="153" t="s">
        <v>40</v>
      </c>
      <c r="E193" s="153" t="s">
        <v>438</v>
      </c>
      <c r="F193" s="153" t="s">
        <v>458</v>
      </c>
      <c r="G193" s="155">
        <v>45182</v>
      </c>
      <c r="H193" s="153" t="s">
        <v>520</v>
      </c>
      <c r="I193" s="247"/>
      <c r="J193" s="153"/>
      <c r="K193" s="153"/>
      <c r="L193" s="246">
        <f>VLOOKUP(B193,'[1]data 2'!$A$2:$E$313,3,FALSE)</f>
        <v>0</v>
      </c>
      <c r="M193" s="248"/>
      <c r="N193" s="246">
        <f>VLOOKUP(B193,'[1]data 2'!$A$2:$E$313,5,FALSE)</f>
        <v>0</v>
      </c>
      <c r="O193" s="294"/>
      <c r="P193" s="273" t="str">
        <f t="shared" si="3"/>
        <v>Số phiếu 99</v>
      </c>
      <c r="Q193" s="274">
        <v>99</v>
      </c>
    </row>
    <row r="194" spans="1:22" x14ac:dyDescent="0.25">
      <c r="A194" s="270">
        <v>95</v>
      </c>
      <c r="B194" s="153">
        <v>153010164</v>
      </c>
      <c r="C194" s="153" t="s">
        <v>34</v>
      </c>
      <c r="D194" s="153" t="s">
        <v>40</v>
      </c>
      <c r="E194" s="153" t="s">
        <v>438</v>
      </c>
      <c r="F194" s="153" t="s">
        <v>458</v>
      </c>
      <c r="G194" s="155">
        <v>45182</v>
      </c>
      <c r="H194" s="153" t="s">
        <v>520</v>
      </c>
      <c r="I194" s="247"/>
      <c r="J194" s="153"/>
      <c r="K194" s="153"/>
      <c r="L194" s="246">
        <f>VLOOKUP(B194,'[1]data 2'!$A$2:$E$313,3,FALSE)</f>
        <v>0</v>
      </c>
      <c r="M194" s="248"/>
      <c r="N194" s="246">
        <f>VLOOKUP(B194,'[1]data 2'!$A$2:$E$313,5,FALSE)</f>
        <v>0</v>
      </c>
      <c r="O194" s="294"/>
      <c r="P194" s="273" t="str">
        <f t="shared" si="3"/>
        <v>Số phiếu 99</v>
      </c>
      <c r="Q194" s="274">
        <v>99</v>
      </c>
    </row>
    <row r="195" spans="1:22" s="332" customFormat="1" x14ac:dyDescent="0.25">
      <c r="A195" s="323">
        <v>96</v>
      </c>
      <c r="B195" s="324">
        <v>153040691</v>
      </c>
      <c r="C195" s="325" t="s">
        <v>62</v>
      </c>
      <c r="D195" s="325" t="s">
        <v>40</v>
      </c>
      <c r="E195" s="325" t="s">
        <v>1</v>
      </c>
      <c r="F195" s="325" t="s">
        <v>457</v>
      </c>
      <c r="G195" s="326">
        <v>45187</v>
      </c>
      <c r="H195" s="325" t="s">
        <v>525</v>
      </c>
      <c r="I195" s="327"/>
      <c r="J195" s="324"/>
      <c r="K195" s="324"/>
      <c r="L195" s="328">
        <v>0</v>
      </c>
      <c r="M195" s="329"/>
      <c r="N195" s="328">
        <v>0</v>
      </c>
      <c r="O195" s="327"/>
      <c r="P195" s="330" t="str">
        <f t="shared" si="3"/>
        <v>Số phiếu 101</v>
      </c>
      <c r="Q195" s="331">
        <v>101</v>
      </c>
      <c r="R195" s="332" t="s">
        <v>576</v>
      </c>
      <c r="S195" s="432" t="s">
        <v>577</v>
      </c>
      <c r="T195" s="432"/>
      <c r="U195" s="432"/>
      <c r="V195" s="432"/>
    </row>
    <row r="196" spans="1:22" x14ac:dyDescent="0.25">
      <c r="A196" s="270">
        <v>97</v>
      </c>
      <c r="B196" s="153">
        <v>153040671</v>
      </c>
      <c r="C196" s="153" t="s">
        <v>62</v>
      </c>
      <c r="D196" s="153" t="s">
        <v>40</v>
      </c>
      <c r="E196" s="153" t="s">
        <v>1</v>
      </c>
      <c r="F196" s="153" t="s">
        <v>457</v>
      </c>
      <c r="G196" s="155">
        <v>45187</v>
      </c>
      <c r="H196" s="153" t="s">
        <v>194</v>
      </c>
      <c r="I196" s="247"/>
      <c r="J196" s="153"/>
      <c r="K196" s="153"/>
      <c r="L196" s="246">
        <f>VLOOKUP(B196,'[1]data 2'!$A$2:$E$313,3,FALSE)</f>
        <v>0</v>
      </c>
      <c r="M196" s="248"/>
      <c r="N196" s="246">
        <f>VLOOKUP(B196,'[1]data 2'!$A$2:$E$313,5,FALSE)</f>
        <v>0</v>
      </c>
      <c r="O196" s="294"/>
      <c r="P196" s="273" t="str">
        <f t="shared" si="3"/>
        <v>Số phiếu 102</v>
      </c>
      <c r="Q196" s="274">
        <v>102</v>
      </c>
    </row>
    <row r="197" spans="1:22" x14ac:dyDescent="0.25">
      <c r="A197" s="270">
        <v>98</v>
      </c>
      <c r="B197" s="153">
        <v>153010124</v>
      </c>
      <c r="C197" s="153" t="s">
        <v>34</v>
      </c>
      <c r="D197" s="153" t="s">
        <v>40</v>
      </c>
      <c r="E197" s="153" t="s">
        <v>36</v>
      </c>
      <c r="F197" s="153" t="s">
        <v>456</v>
      </c>
      <c r="G197" s="155">
        <v>45188</v>
      </c>
      <c r="H197" s="153" t="s">
        <v>521</v>
      </c>
      <c r="I197" s="247"/>
      <c r="J197" s="153"/>
      <c r="K197" s="153"/>
      <c r="L197" s="246">
        <f>VLOOKUP(B197,'[1]data 2'!$A$2:$E$313,3,FALSE)</f>
        <v>0</v>
      </c>
      <c r="M197" s="248"/>
      <c r="N197" s="246">
        <f>VLOOKUP(B197,'[1]data 2'!$A$2:$E$313,5,FALSE)</f>
        <v>0</v>
      </c>
      <c r="O197" s="294"/>
      <c r="P197" s="273" t="str">
        <f t="shared" si="3"/>
        <v>Số phiếu 104</v>
      </c>
      <c r="Q197" s="274">
        <v>104</v>
      </c>
    </row>
    <row r="198" spans="1:22" x14ac:dyDescent="0.25">
      <c r="A198" s="270">
        <v>99</v>
      </c>
      <c r="B198" s="153">
        <v>193010183</v>
      </c>
      <c r="C198" s="153" t="s">
        <v>34</v>
      </c>
      <c r="D198" s="153" t="s">
        <v>40</v>
      </c>
      <c r="E198" s="153" t="s">
        <v>36</v>
      </c>
      <c r="F198" s="153" t="s">
        <v>486</v>
      </c>
      <c r="G198" s="155">
        <v>45188</v>
      </c>
      <c r="H198" s="153" t="s">
        <v>561</v>
      </c>
      <c r="I198" s="247"/>
      <c r="J198" s="153"/>
      <c r="K198" s="153">
        <v>2019</v>
      </c>
      <c r="L198" s="246">
        <f>VLOOKUP(B198,'[1]data 2'!$A$2:$E$313,3,FALSE)</f>
        <v>3069000</v>
      </c>
      <c r="M198" s="248"/>
      <c r="N198" s="246">
        <f>VLOOKUP(B198,'[1]data 2'!$A$2:$E$313,5,FALSE)</f>
        <v>0</v>
      </c>
      <c r="O198" s="294"/>
      <c r="P198" s="273" t="str">
        <f t="shared" si="3"/>
        <v>Số phiếu 104</v>
      </c>
      <c r="Q198" s="274">
        <v>104</v>
      </c>
    </row>
    <row r="199" spans="1:22" x14ac:dyDescent="0.25">
      <c r="A199" s="270">
        <v>100</v>
      </c>
      <c r="B199" s="153">
        <v>183040184</v>
      </c>
      <c r="C199" s="153" t="s">
        <v>62</v>
      </c>
      <c r="D199" s="153" t="s">
        <v>40</v>
      </c>
      <c r="E199" s="153" t="s">
        <v>36</v>
      </c>
      <c r="F199" s="153" t="s">
        <v>457</v>
      </c>
      <c r="G199" s="155">
        <v>45188</v>
      </c>
      <c r="H199" s="153" t="s">
        <v>525</v>
      </c>
      <c r="I199" s="247"/>
      <c r="J199" s="153"/>
      <c r="K199" s="153">
        <v>2018</v>
      </c>
      <c r="L199" s="246">
        <f>VLOOKUP(B199,'[1]data 2'!$A$2:$E$313,3,FALSE)</f>
        <v>1661000</v>
      </c>
      <c r="M199" s="248"/>
      <c r="N199" s="246">
        <f>VLOOKUP(B199,'[1]data 2'!$A$2:$E$313,5,FALSE)</f>
        <v>0</v>
      </c>
      <c r="O199" s="294"/>
      <c r="P199" s="273" t="str">
        <f t="shared" si="3"/>
        <v>Số phiếu 104</v>
      </c>
      <c r="Q199" s="274">
        <v>104</v>
      </c>
    </row>
    <row r="200" spans="1:22" x14ac:dyDescent="0.25">
      <c r="A200" s="270">
        <v>101</v>
      </c>
      <c r="B200" s="255">
        <v>153030011</v>
      </c>
      <c r="C200" s="255" t="s">
        <v>34</v>
      </c>
      <c r="D200" s="255" t="s">
        <v>40</v>
      </c>
      <c r="E200" s="255" t="s">
        <v>1</v>
      </c>
      <c r="F200" s="255" t="s">
        <v>484</v>
      </c>
      <c r="G200" s="256">
        <v>45188</v>
      </c>
      <c r="H200" s="255" t="s">
        <v>43</v>
      </c>
      <c r="I200" s="247"/>
      <c r="J200" s="255"/>
      <c r="K200" s="255"/>
      <c r="L200" s="246">
        <f>VLOOKUP(B200,'[1]data 2'!$A$2:$E$313,3,FALSE)</f>
        <v>0</v>
      </c>
      <c r="M200" s="248"/>
      <c r="N200" s="246">
        <f>VLOOKUP(B200,'[1]data 2'!$A$2:$E$313,5,FALSE)</f>
        <v>0</v>
      </c>
      <c r="O200" s="294"/>
      <c r="P200" s="273" t="str">
        <f t="shared" si="3"/>
        <v>Số phiếu 107</v>
      </c>
      <c r="Q200" s="280">
        <v>107</v>
      </c>
    </row>
    <row r="201" spans="1:22" x14ac:dyDescent="0.25">
      <c r="A201" s="270">
        <v>102</v>
      </c>
      <c r="B201" s="255">
        <v>153030012</v>
      </c>
      <c r="C201" s="255" t="s">
        <v>34</v>
      </c>
      <c r="D201" s="255" t="s">
        <v>40</v>
      </c>
      <c r="E201" s="255" t="s">
        <v>1</v>
      </c>
      <c r="F201" s="255" t="s">
        <v>484</v>
      </c>
      <c r="G201" s="256">
        <v>45188</v>
      </c>
      <c r="H201" s="255" t="s">
        <v>43</v>
      </c>
      <c r="I201" s="247"/>
      <c r="J201" s="255"/>
      <c r="K201" s="255"/>
      <c r="L201" s="246">
        <f>VLOOKUP(B201,'[1]data 2'!$A$2:$E$313,3,FALSE)</f>
        <v>0</v>
      </c>
      <c r="M201" s="248"/>
      <c r="N201" s="246">
        <f>VLOOKUP(B201,'[1]data 2'!$A$2:$E$313,5,FALSE)</f>
        <v>0</v>
      </c>
      <c r="O201" s="294"/>
      <c r="P201" s="273" t="str">
        <f t="shared" si="3"/>
        <v>Số phiếu 107</v>
      </c>
      <c r="Q201" s="280">
        <v>107</v>
      </c>
    </row>
    <row r="202" spans="1:22" x14ac:dyDescent="0.25">
      <c r="A202" s="270">
        <v>103</v>
      </c>
      <c r="B202" s="153">
        <v>173030028</v>
      </c>
      <c r="C202" s="153" t="s">
        <v>34</v>
      </c>
      <c r="D202" s="153" t="s">
        <v>40</v>
      </c>
      <c r="E202" s="153" t="s">
        <v>1</v>
      </c>
      <c r="F202" s="153" t="s">
        <v>484</v>
      </c>
      <c r="G202" s="155">
        <v>45188</v>
      </c>
      <c r="H202" s="153"/>
      <c r="I202" s="247"/>
      <c r="J202" s="153"/>
      <c r="K202" s="153">
        <v>2017</v>
      </c>
      <c r="L202" s="246">
        <f>VLOOKUP(B202,'[1]data 2'!$A$2:$E$313,3,FALSE)</f>
        <v>2783000</v>
      </c>
      <c r="M202" s="248"/>
      <c r="N202" s="246">
        <f>VLOOKUP(B202,'[1]data 2'!$A$2:$E$313,5,FALSE)</f>
        <v>0</v>
      </c>
      <c r="O202" s="294"/>
      <c r="P202" s="273" t="str">
        <f t="shared" si="3"/>
        <v>Số phiếu 107</v>
      </c>
      <c r="Q202" s="274">
        <v>107</v>
      </c>
    </row>
    <row r="203" spans="1:22" x14ac:dyDescent="0.25">
      <c r="A203" s="270">
        <v>104</v>
      </c>
      <c r="B203" s="153">
        <v>213060005</v>
      </c>
      <c r="C203" s="153" t="s">
        <v>429</v>
      </c>
      <c r="D203" s="153" t="s">
        <v>40</v>
      </c>
      <c r="E203" s="153" t="s">
        <v>350</v>
      </c>
      <c r="F203" s="153" t="s">
        <v>502</v>
      </c>
      <c r="G203" s="155">
        <v>45188</v>
      </c>
      <c r="H203" s="153" t="s">
        <v>562</v>
      </c>
      <c r="I203" s="247"/>
      <c r="J203" s="153"/>
      <c r="K203" s="153">
        <v>2021</v>
      </c>
      <c r="L203" s="246">
        <f>VLOOKUP(B203,'[1]data 2'!$A$2:$E$313,3,FALSE)</f>
        <v>9680000</v>
      </c>
      <c r="M203" s="248"/>
      <c r="N203" s="246">
        <f>VLOOKUP(B203,'[1]data 2'!$A$2:$E$313,5,FALSE)</f>
        <v>0</v>
      </c>
      <c r="O203" s="294"/>
      <c r="P203" s="273" t="str">
        <f t="shared" si="3"/>
        <v>Số phiếu 103</v>
      </c>
      <c r="Q203" s="274">
        <v>103</v>
      </c>
    </row>
    <row r="204" spans="1:22" x14ac:dyDescent="0.25">
      <c r="A204" s="270">
        <v>105</v>
      </c>
      <c r="B204" s="153">
        <v>153010028</v>
      </c>
      <c r="C204" s="153" t="s">
        <v>34</v>
      </c>
      <c r="D204" s="153" t="s">
        <v>40</v>
      </c>
      <c r="E204" s="153" t="s">
        <v>439</v>
      </c>
      <c r="F204" s="153" t="s">
        <v>481</v>
      </c>
      <c r="G204" s="155">
        <v>45195</v>
      </c>
      <c r="H204" s="153" t="s">
        <v>520</v>
      </c>
      <c r="I204" s="247"/>
      <c r="J204" s="153"/>
      <c r="K204" s="153"/>
      <c r="L204" s="246">
        <f>VLOOKUP(B204,'[1]data 2'!$A$2:$E$313,3,FALSE)</f>
        <v>0</v>
      </c>
      <c r="M204" s="248"/>
      <c r="N204" s="246">
        <f>VLOOKUP(B204,'[1]data 2'!$A$2:$E$313,5,FALSE)</f>
        <v>0</v>
      </c>
      <c r="O204" s="294"/>
      <c r="P204" s="273" t="str">
        <f t="shared" si="3"/>
        <v>Số phiếu 108</v>
      </c>
      <c r="Q204" s="274">
        <v>108</v>
      </c>
    </row>
    <row r="205" spans="1:22" x14ac:dyDescent="0.25">
      <c r="A205" s="270">
        <v>106</v>
      </c>
      <c r="B205" s="153">
        <v>153040550</v>
      </c>
      <c r="C205" s="153" t="s">
        <v>62</v>
      </c>
      <c r="D205" s="153" t="s">
        <v>40</v>
      </c>
      <c r="E205" s="153" t="s">
        <v>449</v>
      </c>
      <c r="F205" s="153" t="s">
        <v>499</v>
      </c>
      <c r="G205" s="155">
        <v>45203</v>
      </c>
      <c r="H205" s="153" t="s">
        <v>194</v>
      </c>
      <c r="I205" s="247"/>
      <c r="J205" s="153"/>
      <c r="K205" s="153"/>
      <c r="L205" s="246">
        <f>VLOOKUP(B205,'[1]data 2'!$A$2:$E$313,3,FALSE)</f>
        <v>0</v>
      </c>
      <c r="M205" s="248"/>
      <c r="N205" s="246">
        <f>VLOOKUP(B205,'[1]data 2'!$A$2:$E$313,5,FALSE)</f>
        <v>0</v>
      </c>
      <c r="O205" s="294"/>
      <c r="P205" s="273" t="str">
        <f t="shared" si="3"/>
        <v>Số phiếu 111</v>
      </c>
      <c r="Q205" s="274">
        <v>111</v>
      </c>
    </row>
    <row r="206" spans="1:22" x14ac:dyDescent="0.25">
      <c r="A206" s="270">
        <v>107</v>
      </c>
      <c r="B206" s="153">
        <v>153040690</v>
      </c>
      <c r="C206" s="153" t="s">
        <v>62</v>
      </c>
      <c r="D206" s="153" t="s">
        <v>40</v>
      </c>
      <c r="E206" s="153" t="s">
        <v>1</v>
      </c>
      <c r="F206" s="153" t="s">
        <v>457</v>
      </c>
      <c r="G206" s="155">
        <v>45204</v>
      </c>
      <c r="H206" s="153" t="s">
        <v>525</v>
      </c>
      <c r="I206" s="247"/>
      <c r="J206" s="153"/>
      <c r="K206" s="153"/>
      <c r="L206" s="246">
        <f>VLOOKUP(B206,'[1]data 2'!$A$2:$E$313,3,FALSE)</f>
        <v>0</v>
      </c>
      <c r="M206" s="248"/>
      <c r="N206" s="246">
        <f>VLOOKUP(B206,'[1]data 2'!$A$2:$E$313,5,FALSE)</f>
        <v>0</v>
      </c>
      <c r="O206" s="294"/>
      <c r="P206" s="273" t="str">
        <f t="shared" si="3"/>
        <v>Số phiếu 112</v>
      </c>
      <c r="Q206" s="274">
        <v>112</v>
      </c>
    </row>
    <row r="207" spans="1:22" x14ac:dyDescent="0.25">
      <c r="A207" s="270">
        <v>108</v>
      </c>
      <c r="B207" s="153">
        <v>153010013</v>
      </c>
      <c r="C207" s="153" t="s">
        <v>34</v>
      </c>
      <c r="D207" s="153" t="s">
        <v>40</v>
      </c>
      <c r="E207" s="153" t="s">
        <v>448</v>
      </c>
      <c r="F207" s="153" t="s">
        <v>456</v>
      </c>
      <c r="G207" s="155">
        <v>45224</v>
      </c>
      <c r="H207" s="153" t="s">
        <v>520</v>
      </c>
      <c r="I207" s="247"/>
      <c r="J207" s="153"/>
      <c r="K207" s="153"/>
      <c r="L207" s="246">
        <f>VLOOKUP(B207,'[1]data 2'!$A$2:$E$313,3,FALSE)</f>
        <v>0</v>
      </c>
      <c r="M207" s="248"/>
      <c r="N207" s="246">
        <f>VLOOKUP(B207,'[1]data 2'!$A$2:$E$313,5,FALSE)</f>
        <v>0</v>
      </c>
      <c r="O207" s="294"/>
      <c r="P207" s="273" t="str">
        <f t="shared" si="3"/>
        <v>Số phiếu 121</v>
      </c>
      <c r="Q207" s="274">
        <v>121</v>
      </c>
    </row>
    <row r="208" spans="1:22" x14ac:dyDescent="0.25">
      <c r="A208" s="270">
        <v>109</v>
      </c>
      <c r="B208" s="257">
        <v>153040426</v>
      </c>
      <c r="C208" s="257" t="s">
        <v>62</v>
      </c>
      <c r="D208" s="257" t="s">
        <v>40</v>
      </c>
      <c r="E208" s="257" t="s">
        <v>65</v>
      </c>
      <c r="F208" s="257" t="s">
        <v>505</v>
      </c>
      <c r="G208" s="258">
        <v>45224</v>
      </c>
      <c r="H208" s="257" t="s">
        <v>197</v>
      </c>
      <c r="I208" s="247"/>
      <c r="J208" s="257"/>
      <c r="K208" s="257"/>
      <c r="L208" s="246">
        <f>VLOOKUP(B208,'[1]data 2'!$A$2:$E$313,3,FALSE)</f>
        <v>0</v>
      </c>
      <c r="M208" s="248"/>
      <c r="N208" s="246">
        <f>VLOOKUP(B208,'[1]data 2'!$A$2:$E$313,5,FALSE)</f>
        <v>0</v>
      </c>
      <c r="O208" s="294"/>
      <c r="P208" s="273" t="str">
        <f t="shared" si="3"/>
        <v>Số phiếu 118</v>
      </c>
      <c r="Q208" s="278">
        <v>118</v>
      </c>
    </row>
    <row r="209" spans="1:17" x14ac:dyDescent="0.25">
      <c r="A209" s="270">
        <v>110</v>
      </c>
      <c r="B209" s="153">
        <v>193010212</v>
      </c>
      <c r="C209" s="153" t="s">
        <v>34</v>
      </c>
      <c r="D209" s="153" t="s">
        <v>40</v>
      </c>
      <c r="E209" s="153" t="s">
        <v>451</v>
      </c>
      <c r="F209" s="153" t="s">
        <v>506</v>
      </c>
      <c r="G209" s="155">
        <v>45225</v>
      </c>
      <c r="H209" s="153" t="s">
        <v>520</v>
      </c>
      <c r="I209" s="247"/>
      <c r="J209" s="153"/>
      <c r="K209" s="153"/>
      <c r="L209" s="246">
        <f>VLOOKUP(B209,'[1]data 2'!$A$2:$E$313,3,FALSE)</f>
        <v>0</v>
      </c>
      <c r="M209" s="248"/>
      <c r="N209" s="246">
        <f>VLOOKUP(B209,'[1]data 2'!$A$2:$E$313,5,FALSE)</f>
        <v>0</v>
      </c>
      <c r="O209" s="294"/>
      <c r="P209" s="273" t="str">
        <f t="shared" si="3"/>
        <v>Số phiếu 126</v>
      </c>
      <c r="Q209" s="274">
        <v>126</v>
      </c>
    </row>
    <row r="210" spans="1:17" x14ac:dyDescent="0.25">
      <c r="A210" s="270">
        <v>111</v>
      </c>
      <c r="B210" s="257">
        <v>153040561</v>
      </c>
      <c r="C210" s="257" t="s">
        <v>62</v>
      </c>
      <c r="D210" s="257" t="s">
        <v>40</v>
      </c>
      <c r="E210" s="257" t="s">
        <v>49</v>
      </c>
      <c r="F210" s="257" t="s">
        <v>457</v>
      </c>
      <c r="G210" s="258">
        <v>45231</v>
      </c>
      <c r="H210" s="257" t="s">
        <v>528</v>
      </c>
      <c r="I210" s="247"/>
      <c r="J210" s="257"/>
      <c r="K210" s="257"/>
      <c r="L210" s="246">
        <f>VLOOKUP(B210,'[1]data 2'!$A$2:$E$313,3,FALSE)</f>
        <v>0</v>
      </c>
      <c r="M210" s="248"/>
      <c r="N210" s="246">
        <f>VLOOKUP(B210,'[1]data 2'!$A$2:$E$313,5,FALSE)</f>
        <v>0</v>
      </c>
      <c r="O210" s="294"/>
      <c r="P210" s="273" t="str">
        <f t="shared" si="3"/>
        <v>Số phiếu 128</v>
      </c>
      <c r="Q210" s="278">
        <v>128</v>
      </c>
    </row>
    <row r="211" spans="1:17" x14ac:dyDescent="0.25">
      <c r="A211" s="270">
        <v>112</v>
      </c>
      <c r="B211" s="257">
        <v>153040271</v>
      </c>
      <c r="C211" s="257" t="s">
        <v>62</v>
      </c>
      <c r="D211" s="257" t="s">
        <v>40</v>
      </c>
      <c r="E211" s="257" t="s">
        <v>452</v>
      </c>
      <c r="F211" s="257" t="s">
        <v>457</v>
      </c>
      <c r="G211" s="258">
        <v>45232</v>
      </c>
      <c r="H211" s="257" t="s">
        <v>565</v>
      </c>
      <c r="I211" s="247"/>
      <c r="J211" s="257"/>
      <c r="K211" s="257"/>
      <c r="L211" s="246">
        <f>VLOOKUP(B211,'[1]data 2'!$A$2:$E$313,3,FALSE)</f>
        <v>0</v>
      </c>
      <c r="M211" s="248"/>
      <c r="N211" s="246">
        <f>VLOOKUP(B211,'[1]data 2'!$A$2:$E$313,5,FALSE)</f>
        <v>0</v>
      </c>
      <c r="O211" s="294"/>
      <c r="P211" s="273" t="str">
        <f t="shared" si="3"/>
        <v>Số phiếu 130</v>
      </c>
      <c r="Q211" s="278">
        <v>130</v>
      </c>
    </row>
    <row r="212" spans="1:17" x14ac:dyDescent="0.25">
      <c r="A212" s="270">
        <v>113</v>
      </c>
      <c r="B212" s="153">
        <v>193040327</v>
      </c>
      <c r="C212" s="153" t="s">
        <v>62</v>
      </c>
      <c r="D212" s="153" t="s">
        <v>40</v>
      </c>
      <c r="E212" s="153" t="s">
        <v>443</v>
      </c>
      <c r="F212" s="153" t="s">
        <v>457</v>
      </c>
      <c r="G212" s="155">
        <v>45239</v>
      </c>
      <c r="H212" s="153" t="s">
        <v>528</v>
      </c>
      <c r="I212" s="247"/>
      <c r="J212" s="153"/>
      <c r="K212" s="153"/>
      <c r="L212" s="246">
        <f>VLOOKUP(B212,'[1]data 2'!$A$2:$E$313,3,FALSE)</f>
        <v>0</v>
      </c>
      <c r="M212" s="248"/>
      <c r="N212" s="246">
        <f>VLOOKUP(B212,'[1]data 2'!$A$2:$E$313,5,FALSE)</f>
        <v>0</v>
      </c>
      <c r="O212" s="294"/>
      <c r="P212" s="273" t="str">
        <f t="shared" si="3"/>
        <v>Số phiếu 132</v>
      </c>
      <c r="Q212" s="274">
        <v>132</v>
      </c>
    </row>
    <row r="213" spans="1:17" x14ac:dyDescent="0.25">
      <c r="A213" s="270">
        <v>114</v>
      </c>
      <c r="B213" s="153">
        <v>223030134</v>
      </c>
      <c r="C213" s="153" t="s">
        <v>34</v>
      </c>
      <c r="D213" s="153" t="s">
        <v>40</v>
      </c>
      <c r="E213" s="153" t="s">
        <v>453</v>
      </c>
      <c r="F213" s="153" t="s">
        <v>508</v>
      </c>
      <c r="G213" s="155">
        <v>45239</v>
      </c>
      <c r="H213" s="153" t="s">
        <v>539</v>
      </c>
      <c r="I213" s="247"/>
      <c r="J213" s="153"/>
      <c r="K213" s="153">
        <v>2022</v>
      </c>
      <c r="L213" s="246">
        <f>VLOOKUP(B213,'[1]data 2'!$A$2:$E$313,3,FALSE)</f>
        <v>7788000</v>
      </c>
      <c r="M213" s="248"/>
      <c r="N213" s="246">
        <f>VLOOKUP(B213,'[1]data 2'!$A$2:$E$313,5,FALSE)</f>
        <v>0</v>
      </c>
      <c r="O213" s="294"/>
      <c r="P213" s="273" t="str">
        <f t="shared" si="3"/>
        <v>Số phiếu 131</v>
      </c>
      <c r="Q213" s="274">
        <v>131</v>
      </c>
    </row>
    <row r="214" spans="1:17" x14ac:dyDescent="0.25">
      <c r="A214" s="270">
        <v>115</v>
      </c>
      <c r="B214" s="153">
        <v>153040137</v>
      </c>
      <c r="C214" s="153" t="s">
        <v>62</v>
      </c>
      <c r="D214" s="153" t="s">
        <v>40</v>
      </c>
      <c r="E214" s="153" t="s">
        <v>437</v>
      </c>
      <c r="F214" s="153" t="s">
        <v>457</v>
      </c>
      <c r="G214" s="155">
        <v>45239</v>
      </c>
      <c r="H214" s="153" t="s">
        <v>35</v>
      </c>
      <c r="I214" s="247"/>
      <c r="J214" s="153"/>
      <c r="K214" s="153"/>
      <c r="L214" s="246">
        <f>VLOOKUP(B214,'[1]data 2'!$A$2:$E$313,3,FALSE)</f>
        <v>0</v>
      </c>
      <c r="M214" s="248"/>
      <c r="N214" s="246">
        <f>VLOOKUP(B214,'[1]data 2'!$A$2:$E$313,5,FALSE)</f>
        <v>0</v>
      </c>
      <c r="O214" s="294"/>
      <c r="P214" s="273" t="str">
        <f t="shared" si="3"/>
        <v>Số phiếu 133</v>
      </c>
      <c r="Q214" s="274">
        <v>133</v>
      </c>
    </row>
    <row r="215" spans="1:17" x14ac:dyDescent="0.25">
      <c r="A215" s="270">
        <v>116</v>
      </c>
      <c r="B215" s="153">
        <v>153040052</v>
      </c>
      <c r="C215" s="153" t="s">
        <v>62</v>
      </c>
      <c r="D215" s="153" t="s">
        <v>40</v>
      </c>
      <c r="E215" s="153" t="s">
        <v>454</v>
      </c>
      <c r="F215" s="153" t="s">
        <v>509</v>
      </c>
      <c r="G215" s="155">
        <v>45243</v>
      </c>
      <c r="H215" s="153" t="s">
        <v>219</v>
      </c>
      <c r="I215" s="247"/>
      <c r="J215" s="153"/>
      <c r="K215" s="153"/>
      <c r="L215" s="246">
        <f>VLOOKUP(B215,'[1]data 2'!$A$2:$E$313,3,FALSE)</f>
        <v>0</v>
      </c>
      <c r="M215" s="248"/>
      <c r="N215" s="246">
        <f>VLOOKUP(B215,'[1]data 2'!$A$2:$E$313,5,FALSE)</f>
        <v>0</v>
      </c>
      <c r="O215" s="294"/>
      <c r="P215" s="273" t="str">
        <f t="shared" si="3"/>
        <v>Số phiếu 135</v>
      </c>
      <c r="Q215" s="274">
        <v>135</v>
      </c>
    </row>
    <row r="216" spans="1:17" x14ac:dyDescent="0.25">
      <c r="A216" s="271">
        <v>117</v>
      </c>
      <c r="B216" s="156">
        <v>193050076</v>
      </c>
      <c r="C216" s="156" t="s">
        <v>181</v>
      </c>
      <c r="D216" s="156" t="s">
        <v>40</v>
      </c>
      <c r="E216" s="156" t="s">
        <v>42</v>
      </c>
      <c r="F216" s="156" t="s">
        <v>507</v>
      </c>
      <c r="G216" s="156" t="s">
        <v>511</v>
      </c>
      <c r="H216" s="156" t="s">
        <v>217</v>
      </c>
      <c r="I216" s="266"/>
      <c r="J216" s="156"/>
      <c r="K216" s="156"/>
      <c r="L216" s="246">
        <f>VLOOKUP(B216,'[1]data 2'!$A$2:$E$313,3,FALSE)</f>
        <v>1413500</v>
      </c>
      <c r="M216" s="268"/>
      <c r="N216" s="246">
        <f>VLOOKUP(B216,'[1]data 2'!$A$2:$E$313,5,FALSE)</f>
        <v>0</v>
      </c>
      <c r="O216" s="295"/>
      <c r="P216" s="282" t="str">
        <f t="shared" si="3"/>
        <v>Số phiếu 122</v>
      </c>
      <c r="Q216" s="274">
        <v>122</v>
      </c>
    </row>
  </sheetData>
  <mergeCells count="27">
    <mergeCell ref="A10:P10"/>
    <mergeCell ref="A99:P99"/>
    <mergeCell ref="S112:V112"/>
    <mergeCell ref="S195:V195"/>
    <mergeCell ref="J7:J9"/>
    <mergeCell ref="K7:K9"/>
    <mergeCell ref="L7:N7"/>
    <mergeCell ref="O7:O9"/>
    <mergeCell ref="P7:P9"/>
    <mergeCell ref="L8:M8"/>
    <mergeCell ref="N8:N9"/>
    <mergeCell ref="A5:P5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A4:P4"/>
    <mergeCell ref="A1:C1"/>
    <mergeCell ref="L1:P1"/>
    <mergeCell ref="A2:C2"/>
    <mergeCell ref="L2:P2"/>
    <mergeCell ref="A3:C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216"/>
  <sheetViews>
    <sheetView workbookViewId="0">
      <selection sqref="A1:C1"/>
    </sheetView>
  </sheetViews>
  <sheetFormatPr defaultColWidth="9.28515625" defaultRowHeight="15" x14ac:dyDescent="0.25"/>
  <cols>
    <col min="1" max="1" width="4" style="90" bestFit="1" customWidth="1"/>
    <col min="2" max="2" width="11" style="96" bestFit="1" customWidth="1"/>
    <col min="3" max="3" width="24.5703125" style="90" bestFit="1" customWidth="1"/>
    <col min="4" max="4" width="6.7109375" style="90" customWidth="1"/>
    <col min="5" max="5" width="27.42578125" style="92" bestFit="1" customWidth="1"/>
    <col min="6" max="6" width="36.5703125" style="90" bestFit="1" customWidth="1"/>
    <col min="7" max="7" width="11.42578125" style="91" customWidth="1"/>
    <col min="8" max="8" width="29.5703125" style="92" customWidth="1"/>
    <col min="9" max="9" width="6.7109375" style="90" customWidth="1"/>
    <col min="10" max="10" width="4.7109375" style="90" customWidth="1"/>
    <col min="11" max="11" width="10.42578125" style="91" bestFit="1" customWidth="1"/>
    <col min="12" max="12" width="11.5703125" style="221" bestFit="1" customWidth="1"/>
    <col min="13" max="13" width="6.28515625" style="221" customWidth="1"/>
    <col min="14" max="14" width="11.5703125" style="221" bestFit="1" customWidth="1"/>
    <col min="15" max="15" width="15.28515625" style="241" customWidth="1"/>
    <col min="16" max="16" width="36.7109375" style="92" customWidth="1"/>
    <col min="17" max="17" width="15.28515625" style="90" hidden="1" customWidth="1"/>
    <col min="18" max="18" width="23.7109375" style="90" bestFit="1" customWidth="1"/>
    <col min="19" max="21" width="9.28515625" style="90"/>
    <col min="22" max="22" width="12.7109375" style="90" customWidth="1"/>
    <col min="23" max="16384" width="9.28515625" style="90"/>
  </cols>
  <sheetData>
    <row r="1" spans="1:18" s="87" customFormat="1" ht="19.5" customHeight="1" x14ac:dyDescent="0.25">
      <c r="A1" s="412" t="s">
        <v>0</v>
      </c>
      <c r="B1" s="412"/>
      <c r="C1" s="412"/>
      <c r="D1" s="98"/>
      <c r="E1" s="291"/>
      <c r="F1" s="98"/>
      <c r="G1" s="98"/>
      <c r="H1" s="212"/>
      <c r="I1" s="100"/>
      <c r="J1" s="100"/>
      <c r="K1" s="100"/>
      <c r="L1" s="430" t="s">
        <v>568</v>
      </c>
      <c r="M1" s="430"/>
      <c r="N1" s="430"/>
      <c r="O1" s="430"/>
      <c r="P1" s="430"/>
      <c r="Q1" s="290"/>
      <c r="R1" s="290"/>
    </row>
    <row r="2" spans="1:18" s="87" customFormat="1" ht="14.65" customHeight="1" x14ac:dyDescent="0.25">
      <c r="A2" s="408" t="s">
        <v>1</v>
      </c>
      <c r="B2" s="408"/>
      <c r="C2" s="408"/>
      <c r="D2" s="100"/>
      <c r="E2" s="105"/>
      <c r="F2" s="100"/>
      <c r="G2" s="100"/>
      <c r="H2" s="213"/>
      <c r="I2" s="100"/>
      <c r="J2" s="100"/>
      <c r="K2" s="100"/>
      <c r="L2" s="429" t="s">
        <v>569</v>
      </c>
      <c r="M2" s="429"/>
      <c r="N2" s="429"/>
      <c r="O2" s="429"/>
      <c r="P2" s="429"/>
    </row>
    <row r="3" spans="1:18" s="87" customFormat="1" x14ac:dyDescent="0.25">
      <c r="A3" s="414"/>
      <c r="B3" s="414"/>
      <c r="C3" s="414"/>
      <c r="D3" s="98"/>
      <c r="E3" s="215"/>
      <c r="F3" s="98"/>
      <c r="G3" s="98"/>
      <c r="H3" s="213"/>
      <c r="I3" s="100"/>
      <c r="J3" s="100"/>
      <c r="K3" s="100"/>
      <c r="L3" s="101"/>
      <c r="M3" s="101"/>
      <c r="N3" s="101"/>
      <c r="O3" s="292"/>
      <c r="P3" s="93"/>
    </row>
    <row r="4" spans="1:18" s="87" customFormat="1" ht="15.75" x14ac:dyDescent="0.25">
      <c r="A4" s="415" t="s">
        <v>2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</row>
    <row r="5" spans="1:18" s="87" customFormat="1" ht="15.75" x14ac:dyDescent="0.25">
      <c r="A5" s="397" t="s">
        <v>3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</row>
    <row r="6" spans="1:18" s="87" customFormat="1" x14ac:dyDescent="0.25">
      <c r="A6" s="102"/>
      <c r="B6" s="100"/>
      <c r="C6" s="100"/>
      <c r="D6" s="100"/>
      <c r="E6" s="105"/>
      <c r="F6" s="100"/>
      <c r="G6" s="100"/>
      <c r="H6" s="213"/>
      <c r="I6" s="100"/>
      <c r="J6" s="100"/>
      <c r="K6" s="100"/>
      <c r="L6" s="104"/>
      <c r="M6" s="104"/>
      <c r="N6" s="104"/>
      <c r="O6" s="292"/>
      <c r="P6" s="105"/>
    </row>
    <row r="7" spans="1:18" s="87" customFormat="1" ht="51" customHeight="1" x14ac:dyDescent="0.25">
      <c r="A7" s="400" t="s">
        <v>4</v>
      </c>
      <c r="B7" s="400" t="s">
        <v>5</v>
      </c>
      <c r="C7" s="409" t="s">
        <v>6</v>
      </c>
      <c r="D7" s="409" t="s">
        <v>7</v>
      </c>
      <c r="E7" s="409" t="s">
        <v>8</v>
      </c>
      <c r="F7" s="400" t="s">
        <v>9</v>
      </c>
      <c r="G7" s="409" t="s">
        <v>10</v>
      </c>
      <c r="H7" s="400" t="s">
        <v>11</v>
      </c>
      <c r="I7" s="400" t="s">
        <v>12</v>
      </c>
      <c r="J7" s="400" t="s">
        <v>13</v>
      </c>
      <c r="K7" s="400" t="s">
        <v>14</v>
      </c>
      <c r="L7" s="417" t="s">
        <v>15</v>
      </c>
      <c r="M7" s="418"/>
      <c r="N7" s="419"/>
      <c r="O7" s="426" t="s">
        <v>17</v>
      </c>
      <c r="P7" s="400" t="s">
        <v>18</v>
      </c>
      <c r="Q7" s="222"/>
    </row>
    <row r="8" spans="1:18" s="87" customFormat="1" ht="13.9" customHeight="1" x14ac:dyDescent="0.25">
      <c r="A8" s="401"/>
      <c r="B8" s="401"/>
      <c r="C8" s="410"/>
      <c r="D8" s="410"/>
      <c r="E8" s="410"/>
      <c r="F8" s="410"/>
      <c r="G8" s="410"/>
      <c r="H8" s="401"/>
      <c r="I8" s="401"/>
      <c r="J8" s="401"/>
      <c r="K8" s="401"/>
      <c r="L8" s="420" t="s">
        <v>19</v>
      </c>
      <c r="M8" s="421"/>
      <c r="N8" s="422" t="s">
        <v>20</v>
      </c>
      <c r="O8" s="427"/>
      <c r="P8" s="401"/>
      <c r="Q8" s="222"/>
    </row>
    <row r="9" spans="1:18" s="87" customFormat="1" ht="55.9" customHeight="1" x14ac:dyDescent="0.25">
      <c r="A9" s="402"/>
      <c r="B9" s="402"/>
      <c r="C9" s="411"/>
      <c r="D9" s="411"/>
      <c r="E9" s="411"/>
      <c r="F9" s="411"/>
      <c r="G9" s="411"/>
      <c r="H9" s="402"/>
      <c r="I9" s="402"/>
      <c r="J9" s="402"/>
      <c r="K9" s="402"/>
      <c r="L9" s="89" t="s">
        <v>24</v>
      </c>
      <c r="M9" s="89" t="s">
        <v>25</v>
      </c>
      <c r="N9" s="423"/>
      <c r="O9" s="428"/>
      <c r="P9" s="402"/>
      <c r="Q9" s="222"/>
    </row>
    <row r="10" spans="1:18" s="87" customFormat="1" x14ac:dyDescent="0.25">
      <c r="A10" s="403" t="s">
        <v>351</v>
      </c>
      <c r="B10" s="404"/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5"/>
      <c r="Q10" s="222"/>
    </row>
    <row r="11" spans="1:18" x14ac:dyDescent="0.25">
      <c r="A11" s="269">
        <v>1</v>
      </c>
      <c r="B11" s="288">
        <v>150622</v>
      </c>
      <c r="C11" s="288" t="s">
        <v>33</v>
      </c>
      <c r="D11" s="288" t="s">
        <v>39</v>
      </c>
      <c r="E11" s="288" t="s">
        <v>444</v>
      </c>
      <c r="F11" s="288" t="s">
        <v>458</v>
      </c>
      <c r="G11" s="289">
        <v>44909</v>
      </c>
      <c r="H11" s="288" t="s">
        <v>385</v>
      </c>
      <c r="I11" s="245"/>
      <c r="J11" s="288"/>
      <c r="K11" s="288">
        <v>2015</v>
      </c>
      <c r="L11" s="246">
        <f>VLOOKUP(B11,[1]DATA!$A$2:$E$215,3,FALSE)</f>
        <v>6490000</v>
      </c>
      <c r="M11" s="246"/>
      <c r="N11" s="246">
        <f>VLOOKUP(B11,[1]DATA!$A$2:$E$215,5,FALSE)</f>
        <v>2596000</v>
      </c>
      <c r="O11" s="293"/>
      <c r="P11" s="272" t="str">
        <f t="shared" ref="P11:P74" si="0">"Số phiếu " &amp; Q11</f>
        <v>Số phiếu 24</v>
      </c>
      <c r="Q11" s="278">
        <v>24</v>
      </c>
    </row>
    <row r="12" spans="1:18" x14ac:dyDescent="0.25">
      <c r="A12" s="270">
        <v>2</v>
      </c>
      <c r="B12" s="153">
        <v>180570</v>
      </c>
      <c r="C12" s="153" t="s">
        <v>34</v>
      </c>
      <c r="D12" s="153" t="s">
        <v>39</v>
      </c>
      <c r="E12" s="153" t="s">
        <v>441</v>
      </c>
      <c r="F12" s="153" t="s">
        <v>479</v>
      </c>
      <c r="G12" s="155">
        <v>44938</v>
      </c>
      <c r="H12" s="153" t="s">
        <v>539</v>
      </c>
      <c r="I12" s="247"/>
      <c r="J12" s="153"/>
      <c r="K12" s="153">
        <v>2018</v>
      </c>
      <c r="L12" s="246">
        <f>VLOOKUP(B12,[1]DATA!$A$2:$E$215,3,FALSE)</f>
        <v>6875000</v>
      </c>
      <c r="M12" s="248"/>
      <c r="N12" s="246">
        <f>VLOOKUP(B12,[1]DATA!$A$2:$E$215,5,FALSE)</f>
        <v>0</v>
      </c>
      <c r="O12" s="294"/>
      <c r="P12" s="273" t="str">
        <f t="shared" si="0"/>
        <v>Số phiếu 98</v>
      </c>
      <c r="Q12" s="274">
        <v>98</v>
      </c>
    </row>
    <row r="13" spans="1:18" s="304" customFormat="1" x14ac:dyDescent="0.25">
      <c r="A13" s="296">
        <v>3</v>
      </c>
      <c r="B13" s="297">
        <v>150466</v>
      </c>
      <c r="C13" s="297" t="s">
        <v>33</v>
      </c>
      <c r="D13" s="297" t="s">
        <v>39</v>
      </c>
      <c r="E13" s="297" t="s">
        <v>440</v>
      </c>
      <c r="F13" s="297" t="s">
        <v>458</v>
      </c>
      <c r="G13" s="298">
        <v>44946</v>
      </c>
      <c r="H13" s="297" t="s">
        <v>385</v>
      </c>
      <c r="I13" s="299"/>
      <c r="J13" s="297"/>
      <c r="K13" s="297">
        <v>2014</v>
      </c>
      <c r="L13" s="300">
        <v>9395100</v>
      </c>
      <c r="M13" s="301"/>
      <c r="N13" s="246">
        <v>1879020</v>
      </c>
      <c r="O13" s="299"/>
      <c r="P13" s="302" t="str">
        <f t="shared" si="0"/>
        <v>Số phiếu 104</v>
      </c>
      <c r="Q13" s="303">
        <v>104</v>
      </c>
      <c r="R13" s="304" t="s">
        <v>571</v>
      </c>
    </row>
    <row r="14" spans="1:18" s="313" customFormat="1" x14ac:dyDescent="0.25">
      <c r="A14" s="305">
        <v>4</v>
      </c>
      <c r="B14" s="306">
        <v>160019</v>
      </c>
      <c r="C14" s="306" t="s">
        <v>34</v>
      </c>
      <c r="D14" s="306" t="s">
        <v>39</v>
      </c>
      <c r="E14" s="306" t="s">
        <v>440</v>
      </c>
      <c r="F14" s="306" t="s">
        <v>476</v>
      </c>
      <c r="G14" s="307">
        <v>44958</v>
      </c>
      <c r="H14" s="306" t="s">
        <v>537</v>
      </c>
      <c r="I14" s="308"/>
      <c r="J14" s="306"/>
      <c r="K14" s="306">
        <v>2016</v>
      </c>
      <c r="L14" s="309">
        <v>6160000</v>
      </c>
      <c r="M14" s="310"/>
      <c r="N14" s="246">
        <v>2464000</v>
      </c>
      <c r="O14" s="308"/>
      <c r="P14" s="311" t="str">
        <f t="shared" si="0"/>
        <v>Số phiếu 12</v>
      </c>
      <c r="Q14" s="312">
        <v>12</v>
      </c>
      <c r="R14" s="304" t="s">
        <v>571</v>
      </c>
    </row>
    <row r="15" spans="1:18" x14ac:dyDescent="0.25">
      <c r="A15" s="270">
        <v>5</v>
      </c>
      <c r="B15" s="257">
        <v>150594</v>
      </c>
      <c r="C15" s="257" t="s">
        <v>33</v>
      </c>
      <c r="D15" s="257" t="s">
        <v>39</v>
      </c>
      <c r="E15" s="257" t="s">
        <v>444</v>
      </c>
      <c r="F15" s="257" t="s">
        <v>458</v>
      </c>
      <c r="G15" s="258">
        <v>44971</v>
      </c>
      <c r="H15" s="257" t="s">
        <v>385</v>
      </c>
      <c r="I15" s="247"/>
      <c r="J15" s="257"/>
      <c r="K15" s="257">
        <v>2015</v>
      </c>
      <c r="L15" s="246">
        <f>VLOOKUP(B15,[1]DATA!$A$2:$E$215,3,FALSE)</f>
        <v>6490000</v>
      </c>
      <c r="M15" s="248"/>
      <c r="N15" s="246">
        <f>VLOOKUP(B15,[1]DATA!$A$2:$E$215,5,FALSE)</f>
        <v>2596000</v>
      </c>
      <c r="O15" s="294"/>
      <c r="P15" s="273" t="str">
        <f t="shared" si="0"/>
        <v>Số phiếu 24</v>
      </c>
      <c r="Q15" s="278">
        <v>24</v>
      </c>
    </row>
    <row r="16" spans="1:18" x14ac:dyDescent="0.25">
      <c r="A16" s="270">
        <v>6</v>
      </c>
      <c r="B16" s="257">
        <v>180546</v>
      </c>
      <c r="C16" s="257" t="s">
        <v>34</v>
      </c>
      <c r="D16" s="257" t="s">
        <v>39</v>
      </c>
      <c r="E16" s="257" t="s">
        <v>444</v>
      </c>
      <c r="F16" s="257" t="s">
        <v>484</v>
      </c>
      <c r="G16" s="258">
        <v>44971</v>
      </c>
      <c r="H16" s="257" t="s">
        <v>539</v>
      </c>
      <c r="I16" s="247"/>
      <c r="J16" s="257"/>
      <c r="K16" s="257">
        <v>2018</v>
      </c>
      <c r="L16" s="246">
        <f>VLOOKUP(B16,[1]DATA!$A$2:$E$215,3,FALSE)</f>
        <v>6875000</v>
      </c>
      <c r="M16" s="248"/>
      <c r="N16" s="246">
        <f>VLOOKUP(B16,[1]DATA!$A$2:$E$215,5,FALSE)</f>
        <v>0</v>
      </c>
      <c r="O16" s="294"/>
      <c r="P16" s="273" t="str">
        <f t="shared" si="0"/>
        <v>Số phiếu 24</v>
      </c>
      <c r="Q16" s="278">
        <v>24</v>
      </c>
    </row>
    <row r="17" spans="1:17" x14ac:dyDescent="0.25">
      <c r="A17" s="270">
        <v>7</v>
      </c>
      <c r="B17" s="257">
        <v>190420</v>
      </c>
      <c r="C17" s="257" t="s">
        <v>34</v>
      </c>
      <c r="D17" s="257" t="s">
        <v>39</v>
      </c>
      <c r="E17" s="257" t="s">
        <v>444</v>
      </c>
      <c r="F17" s="257" t="s">
        <v>484</v>
      </c>
      <c r="G17" s="258">
        <v>44971</v>
      </c>
      <c r="H17" s="257" t="s">
        <v>539</v>
      </c>
      <c r="I17" s="247"/>
      <c r="J17" s="257"/>
      <c r="K17" s="257">
        <v>2019</v>
      </c>
      <c r="L17" s="246">
        <f>VLOOKUP(B17,[1]DATA!$A$2:$E$215,3,FALSE)</f>
        <v>7238000</v>
      </c>
      <c r="M17" s="248"/>
      <c r="N17" s="246">
        <f>VLOOKUP(B17,[1]DATA!$A$2:$E$215,5,FALSE)</f>
        <v>0</v>
      </c>
      <c r="O17" s="294"/>
      <c r="P17" s="273" t="str">
        <f t="shared" si="0"/>
        <v>Số phiếu 24</v>
      </c>
      <c r="Q17" s="278">
        <v>24</v>
      </c>
    </row>
    <row r="18" spans="1:17" x14ac:dyDescent="0.25">
      <c r="A18" s="270">
        <v>8</v>
      </c>
      <c r="B18" s="153">
        <v>150266</v>
      </c>
      <c r="C18" s="153" t="s">
        <v>62</v>
      </c>
      <c r="D18" s="153" t="s">
        <v>39</v>
      </c>
      <c r="E18" s="153" t="s">
        <v>42</v>
      </c>
      <c r="F18" s="153" t="s">
        <v>457</v>
      </c>
      <c r="G18" s="155">
        <v>44971</v>
      </c>
      <c r="H18" s="153" t="s">
        <v>541</v>
      </c>
      <c r="I18" s="247"/>
      <c r="J18" s="153"/>
      <c r="K18" s="153">
        <v>2014</v>
      </c>
      <c r="L18" s="246">
        <f>VLOOKUP(B18,[1]DATA!$A$2:$E$215,3,FALSE)</f>
        <v>6836500</v>
      </c>
      <c r="M18" s="248"/>
      <c r="N18" s="246">
        <f>VLOOKUP(B18,[1]DATA!$A$2:$E$215,5,FALSE)</f>
        <v>1367300</v>
      </c>
      <c r="O18" s="294"/>
      <c r="P18" s="273" t="str">
        <f t="shared" si="0"/>
        <v>Số phiếu 22</v>
      </c>
      <c r="Q18" s="274">
        <v>22</v>
      </c>
    </row>
    <row r="19" spans="1:17" x14ac:dyDescent="0.25">
      <c r="A19" s="270">
        <v>9</v>
      </c>
      <c r="B19" s="153">
        <v>150684</v>
      </c>
      <c r="C19" s="153" t="s">
        <v>33</v>
      </c>
      <c r="D19" s="153" t="s">
        <v>39</v>
      </c>
      <c r="E19" s="153" t="s">
        <v>36</v>
      </c>
      <c r="F19" s="153" t="s">
        <v>455</v>
      </c>
      <c r="G19" s="155">
        <v>44992</v>
      </c>
      <c r="H19" s="153" t="s">
        <v>385</v>
      </c>
      <c r="I19" s="247"/>
      <c r="J19" s="153">
        <v>2013</v>
      </c>
      <c r="K19" s="153">
        <v>2014</v>
      </c>
      <c r="L19" s="246">
        <f>VLOOKUP(B19,[1]DATA!$A$2:$E$215,3,FALSE)</f>
        <v>9395100</v>
      </c>
      <c r="M19" s="248"/>
      <c r="N19" s="246">
        <f>VLOOKUP(B19,[1]DATA!$A$2:$E$215,5,FALSE)</f>
        <v>1879020</v>
      </c>
      <c r="O19" s="294"/>
      <c r="P19" s="273" t="str">
        <f t="shared" si="0"/>
        <v>Số phiếu 34</v>
      </c>
      <c r="Q19" s="274">
        <v>34</v>
      </c>
    </row>
    <row r="20" spans="1:17" x14ac:dyDescent="0.25">
      <c r="A20" s="270">
        <v>10</v>
      </c>
      <c r="B20" s="153">
        <v>150686</v>
      </c>
      <c r="C20" s="153" t="s">
        <v>33</v>
      </c>
      <c r="D20" s="153" t="s">
        <v>39</v>
      </c>
      <c r="E20" s="153" t="s">
        <v>36</v>
      </c>
      <c r="F20" s="153" t="s">
        <v>455</v>
      </c>
      <c r="G20" s="155">
        <v>44992</v>
      </c>
      <c r="H20" s="153" t="s">
        <v>385</v>
      </c>
      <c r="I20" s="247"/>
      <c r="J20" s="153">
        <v>2013</v>
      </c>
      <c r="K20" s="153">
        <v>2014</v>
      </c>
      <c r="L20" s="246">
        <f>VLOOKUP(B20,[1]DATA!$A$2:$E$215,3,FALSE)</f>
        <v>9395100</v>
      </c>
      <c r="M20" s="248"/>
      <c r="N20" s="246">
        <f>VLOOKUP(B20,[1]DATA!$A$2:$E$215,5,FALSE)</f>
        <v>1879020</v>
      </c>
      <c r="O20" s="294"/>
      <c r="P20" s="273" t="str">
        <f t="shared" si="0"/>
        <v>Số phiếu 34</v>
      </c>
      <c r="Q20" s="274">
        <v>34</v>
      </c>
    </row>
    <row r="21" spans="1:17" x14ac:dyDescent="0.25">
      <c r="A21" s="270">
        <v>11</v>
      </c>
      <c r="B21" s="153">
        <v>150841</v>
      </c>
      <c r="C21" s="153" t="s">
        <v>34</v>
      </c>
      <c r="D21" s="153" t="s">
        <v>39</v>
      </c>
      <c r="E21" s="153" t="s">
        <v>36</v>
      </c>
      <c r="F21" s="153" t="s">
        <v>456</v>
      </c>
      <c r="G21" s="155">
        <v>44992</v>
      </c>
      <c r="H21" s="153" t="s">
        <v>512</v>
      </c>
      <c r="I21" s="247"/>
      <c r="J21" s="153">
        <v>2013</v>
      </c>
      <c r="K21" s="153"/>
      <c r="L21" s="246">
        <f>VLOOKUP(B21,[1]DATA!$A$2:$E$215,3,FALSE)</f>
        <v>6014800</v>
      </c>
      <c r="M21" s="248"/>
      <c r="N21" s="246">
        <f>VLOOKUP(B21,[1]DATA!$A$2:$E$215,5,FALSE)</f>
        <v>0</v>
      </c>
      <c r="O21" s="294"/>
      <c r="P21" s="273" t="str">
        <f t="shared" si="0"/>
        <v>Số phiếu 34</v>
      </c>
      <c r="Q21" s="274">
        <v>34</v>
      </c>
    </row>
    <row r="22" spans="1:17" x14ac:dyDescent="0.25">
      <c r="A22" s="270">
        <v>12</v>
      </c>
      <c r="B22" s="153">
        <v>150007</v>
      </c>
      <c r="C22" s="153" t="s">
        <v>33</v>
      </c>
      <c r="D22" s="153" t="s">
        <v>39</v>
      </c>
      <c r="E22" s="153" t="s">
        <v>436</v>
      </c>
      <c r="F22" s="153" t="s">
        <v>462</v>
      </c>
      <c r="G22" s="155">
        <v>44994</v>
      </c>
      <c r="H22" s="153" t="s">
        <v>530</v>
      </c>
      <c r="I22" s="247"/>
      <c r="J22" s="153"/>
      <c r="K22" s="153">
        <v>2010</v>
      </c>
      <c r="L22" s="246">
        <f>VLOOKUP(B22,[1]DATA!$A$2:$E$215,3,FALSE)</f>
        <v>10349000</v>
      </c>
      <c r="M22" s="248"/>
      <c r="N22" s="246">
        <f>VLOOKUP(B22,[1]DATA!$A$2:$E$215,5,FALSE)</f>
        <v>0</v>
      </c>
      <c r="O22" s="294"/>
      <c r="P22" s="273" t="str">
        <f t="shared" si="0"/>
        <v>Số phiếu 42</v>
      </c>
      <c r="Q22" s="274">
        <v>42</v>
      </c>
    </row>
    <row r="23" spans="1:17" x14ac:dyDescent="0.25">
      <c r="A23" s="270">
        <v>13</v>
      </c>
      <c r="B23" s="251">
        <v>150009</v>
      </c>
      <c r="C23" s="251" t="s">
        <v>33</v>
      </c>
      <c r="D23" s="251" t="s">
        <v>39</v>
      </c>
      <c r="E23" s="251" t="s">
        <v>436</v>
      </c>
      <c r="F23" s="251" t="s">
        <v>458</v>
      </c>
      <c r="G23" s="252">
        <v>44994</v>
      </c>
      <c r="H23" s="251" t="s">
        <v>532</v>
      </c>
      <c r="I23" s="247"/>
      <c r="J23" s="251"/>
      <c r="K23" s="251">
        <v>2012</v>
      </c>
      <c r="L23" s="246">
        <f>VLOOKUP(B23,[1]DATA!$A$2:$E$215,3,FALSE)</f>
        <v>7073000</v>
      </c>
      <c r="M23" s="248"/>
      <c r="N23" s="246">
        <f>VLOOKUP(B23,[1]DATA!$A$2:$E$215,5,FALSE)</f>
        <v>0</v>
      </c>
      <c r="O23" s="294"/>
      <c r="P23" s="273" t="str">
        <f t="shared" si="0"/>
        <v>Số phiếu 42</v>
      </c>
      <c r="Q23" s="279">
        <v>42</v>
      </c>
    </row>
    <row r="24" spans="1:17" x14ac:dyDescent="0.25">
      <c r="A24" s="270">
        <v>14</v>
      </c>
      <c r="B24" s="153">
        <v>150010</v>
      </c>
      <c r="C24" s="153" t="s">
        <v>33</v>
      </c>
      <c r="D24" s="153" t="s">
        <v>39</v>
      </c>
      <c r="E24" s="153" t="s">
        <v>436</v>
      </c>
      <c r="F24" s="153" t="s">
        <v>458</v>
      </c>
      <c r="G24" s="155">
        <v>44994</v>
      </c>
      <c r="H24" s="153" t="s">
        <v>533</v>
      </c>
      <c r="I24" s="247"/>
      <c r="J24" s="153"/>
      <c r="K24" s="153">
        <v>2012</v>
      </c>
      <c r="L24" s="246">
        <f>VLOOKUP(B24,[1]DATA!$A$2:$E$215,3,FALSE)</f>
        <v>12980000</v>
      </c>
      <c r="M24" s="248"/>
      <c r="N24" s="246">
        <f>VLOOKUP(B24,[1]DATA!$A$2:$E$215,5,FALSE)</f>
        <v>0</v>
      </c>
      <c r="O24" s="294"/>
      <c r="P24" s="273" t="str">
        <f t="shared" si="0"/>
        <v>Số phiếu 42</v>
      </c>
      <c r="Q24" s="274">
        <v>42</v>
      </c>
    </row>
    <row r="25" spans="1:17" x14ac:dyDescent="0.25">
      <c r="A25" s="270">
        <v>15</v>
      </c>
      <c r="B25" s="153">
        <v>150012</v>
      </c>
      <c r="C25" s="153" t="s">
        <v>33</v>
      </c>
      <c r="D25" s="153" t="s">
        <v>39</v>
      </c>
      <c r="E25" s="153" t="s">
        <v>436</v>
      </c>
      <c r="F25" s="153" t="s">
        <v>458</v>
      </c>
      <c r="G25" s="155">
        <v>44994</v>
      </c>
      <c r="H25" s="153" t="s">
        <v>534</v>
      </c>
      <c r="I25" s="247"/>
      <c r="J25" s="153"/>
      <c r="K25" s="153">
        <v>2013</v>
      </c>
      <c r="L25" s="246">
        <f>VLOOKUP(B25,[1]DATA!$A$2:$E$215,3,FALSE)</f>
        <v>8217000</v>
      </c>
      <c r="M25" s="248"/>
      <c r="N25" s="246">
        <f>VLOOKUP(B25,[1]DATA!$A$2:$E$215,5,FALSE)</f>
        <v>0</v>
      </c>
      <c r="O25" s="294"/>
      <c r="P25" s="273" t="str">
        <f t="shared" si="0"/>
        <v>Số phiếu 42</v>
      </c>
      <c r="Q25" s="274">
        <v>42</v>
      </c>
    </row>
    <row r="26" spans="1:17" x14ac:dyDescent="0.25">
      <c r="A26" s="270">
        <v>16</v>
      </c>
      <c r="B26" s="153">
        <v>170662</v>
      </c>
      <c r="C26" s="153" t="s">
        <v>33</v>
      </c>
      <c r="D26" s="153" t="s">
        <v>39</v>
      </c>
      <c r="E26" s="153" t="s">
        <v>436</v>
      </c>
      <c r="F26" s="153" t="s">
        <v>458</v>
      </c>
      <c r="G26" s="155">
        <v>44994</v>
      </c>
      <c r="H26" s="153" t="s">
        <v>538</v>
      </c>
      <c r="I26" s="247"/>
      <c r="J26" s="153"/>
      <c r="K26" s="153">
        <v>2012</v>
      </c>
      <c r="L26" s="246">
        <f>VLOOKUP(B26,[1]DATA!$A$2:$E$215,3,FALSE)</f>
        <v>12478435</v>
      </c>
      <c r="M26" s="248"/>
      <c r="N26" s="246">
        <f>VLOOKUP(B26,[1]DATA!$A$2:$E$215,5,FALSE)</f>
        <v>0</v>
      </c>
      <c r="O26" s="294"/>
      <c r="P26" s="273" t="str">
        <f t="shared" si="0"/>
        <v>Số phiếu 42</v>
      </c>
      <c r="Q26" s="274">
        <v>42</v>
      </c>
    </row>
    <row r="27" spans="1:17" x14ac:dyDescent="0.25">
      <c r="A27" s="270">
        <v>17</v>
      </c>
      <c r="B27" s="251">
        <v>170663</v>
      </c>
      <c r="C27" s="251" t="s">
        <v>33</v>
      </c>
      <c r="D27" s="251" t="s">
        <v>39</v>
      </c>
      <c r="E27" s="251" t="s">
        <v>436</v>
      </c>
      <c r="F27" s="251" t="s">
        <v>458</v>
      </c>
      <c r="G27" s="252">
        <v>44994</v>
      </c>
      <c r="H27" s="251" t="s">
        <v>105</v>
      </c>
      <c r="I27" s="247"/>
      <c r="J27" s="251"/>
      <c r="K27" s="251">
        <v>2012</v>
      </c>
      <c r="L27" s="246">
        <f>VLOOKUP(B27,[1]DATA!$A$2:$E$215,3,FALSE)</f>
        <v>12478435</v>
      </c>
      <c r="M27" s="248"/>
      <c r="N27" s="246">
        <f>VLOOKUP(B27,[1]DATA!$A$2:$E$215,5,FALSE)</f>
        <v>0</v>
      </c>
      <c r="O27" s="294"/>
      <c r="P27" s="273" t="str">
        <f t="shared" si="0"/>
        <v>Số phiếu 42</v>
      </c>
      <c r="Q27" s="279">
        <v>42</v>
      </c>
    </row>
    <row r="28" spans="1:17" x14ac:dyDescent="0.25">
      <c r="A28" s="270">
        <v>18</v>
      </c>
      <c r="B28" s="153">
        <v>150008</v>
      </c>
      <c r="C28" s="153" t="s">
        <v>34</v>
      </c>
      <c r="D28" s="153" t="s">
        <v>39</v>
      </c>
      <c r="E28" s="153" t="s">
        <v>436</v>
      </c>
      <c r="F28" s="153" t="s">
        <v>464</v>
      </c>
      <c r="G28" s="155">
        <v>44994</v>
      </c>
      <c r="H28" s="153" t="s">
        <v>531</v>
      </c>
      <c r="I28" s="247"/>
      <c r="J28" s="153"/>
      <c r="K28" s="153">
        <v>2011</v>
      </c>
      <c r="L28" s="246">
        <f>VLOOKUP(B28,[1]DATA!$A$2:$E$215,3,FALSE)</f>
        <v>8000300</v>
      </c>
      <c r="M28" s="248"/>
      <c r="N28" s="246">
        <f>VLOOKUP(B28,[1]DATA!$A$2:$E$215,5,FALSE)</f>
        <v>0</v>
      </c>
      <c r="O28" s="294"/>
      <c r="P28" s="273" t="str">
        <f t="shared" si="0"/>
        <v>Số phiếu 42</v>
      </c>
      <c r="Q28" s="274">
        <v>42</v>
      </c>
    </row>
    <row r="29" spans="1:17" x14ac:dyDescent="0.25">
      <c r="A29" s="270">
        <v>19</v>
      </c>
      <c r="B29" s="153">
        <v>150013</v>
      </c>
      <c r="C29" s="153" t="s">
        <v>34</v>
      </c>
      <c r="D29" s="153" t="s">
        <v>39</v>
      </c>
      <c r="E29" s="153" t="s">
        <v>436</v>
      </c>
      <c r="F29" s="153" t="s">
        <v>465</v>
      </c>
      <c r="G29" s="155">
        <v>44994</v>
      </c>
      <c r="H29" s="153" t="s">
        <v>535</v>
      </c>
      <c r="I29" s="247"/>
      <c r="J29" s="153"/>
      <c r="K29" s="153">
        <v>2014</v>
      </c>
      <c r="L29" s="246">
        <f>VLOOKUP(B29,[1]DATA!$A$2:$E$215,3,FALSE)</f>
        <v>6755000</v>
      </c>
      <c r="M29" s="248"/>
      <c r="N29" s="246">
        <f>VLOOKUP(B29,[1]DATA!$A$2:$E$215,5,FALSE)</f>
        <v>0</v>
      </c>
      <c r="O29" s="294"/>
      <c r="P29" s="273" t="str">
        <f t="shared" si="0"/>
        <v>Số phiếu 42</v>
      </c>
      <c r="Q29" s="274">
        <v>42</v>
      </c>
    </row>
    <row r="30" spans="1:17" x14ac:dyDescent="0.25">
      <c r="A30" s="270">
        <v>20</v>
      </c>
      <c r="B30" s="153">
        <v>170198</v>
      </c>
      <c r="C30" s="153" t="s">
        <v>34</v>
      </c>
      <c r="D30" s="153" t="s">
        <v>39</v>
      </c>
      <c r="E30" s="153" t="s">
        <v>436</v>
      </c>
      <c r="F30" s="153" t="s">
        <v>465</v>
      </c>
      <c r="G30" s="155">
        <v>44994</v>
      </c>
      <c r="H30" s="153" t="s">
        <v>536</v>
      </c>
      <c r="I30" s="247"/>
      <c r="J30" s="153"/>
      <c r="K30" s="153">
        <v>2017</v>
      </c>
      <c r="L30" s="246">
        <f>VLOOKUP(B30,[1]DATA!$A$2:$E$215,3,FALSE)</f>
        <v>5720000</v>
      </c>
      <c r="M30" s="248"/>
      <c r="N30" s="246">
        <f>VLOOKUP(B30,[1]DATA!$A$2:$E$215,5,FALSE)</f>
        <v>0</v>
      </c>
      <c r="O30" s="294"/>
      <c r="P30" s="273" t="str">
        <f t="shared" si="0"/>
        <v>Số phiếu 42</v>
      </c>
      <c r="Q30" s="274">
        <v>42</v>
      </c>
    </row>
    <row r="31" spans="1:17" x14ac:dyDescent="0.25">
      <c r="A31" s="270">
        <v>21</v>
      </c>
      <c r="B31" s="153">
        <v>170661</v>
      </c>
      <c r="C31" s="153" t="s">
        <v>34</v>
      </c>
      <c r="D31" s="153" t="s">
        <v>39</v>
      </c>
      <c r="E31" s="153" t="s">
        <v>436</v>
      </c>
      <c r="F31" s="153" t="s">
        <v>464</v>
      </c>
      <c r="G31" s="155">
        <v>44994</v>
      </c>
      <c r="H31" s="153" t="s">
        <v>537</v>
      </c>
      <c r="I31" s="247"/>
      <c r="J31" s="153"/>
      <c r="K31" s="153">
        <v>2014</v>
      </c>
      <c r="L31" s="246">
        <f>VLOOKUP(B31,[1]DATA!$A$2:$E$215,3,FALSE)</f>
        <v>6755000</v>
      </c>
      <c r="M31" s="248"/>
      <c r="N31" s="246">
        <f>VLOOKUP(B31,[1]DATA!$A$2:$E$215,5,FALSE)</f>
        <v>1351000</v>
      </c>
      <c r="O31" s="294"/>
      <c r="P31" s="273" t="str">
        <f t="shared" si="0"/>
        <v>Số phiếu 42</v>
      </c>
      <c r="Q31" s="274">
        <v>42</v>
      </c>
    </row>
    <row r="32" spans="1:17" x14ac:dyDescent="0.25">
      <c r="A32" s="270">
        <v>22</v>
      </c>
      <c r="B32" s="153">
        <v>180639</v>
      </c>
      <c r="C32" s="153" t="s">
        <v>34</v>
      </c>
      <c r="D32" s="153" t="s">
        <v>39</v>
      </c>
      <c r="E32" s="153" t="s">
        <v>436</v>
      </c>
      <c r="F32" s="153" t="s">
        <v>466</v>
      </c>
      <c r="G32" s="155">
        <v>44994</v>
      </c>
      <c r="H32" s="153" t="s">
        <v>539</v>
      </c>
      <c r="I32" s="247"/>
      <c r="J32" s="153"/>
      <c r="K32" s="153">
        <v>2018</v>
      </c>
      <c r="L32" s="246">
        <f>VLOOKUP(B32,[1]DATA!$A$2:$E$215,3,FALSE)</f>
        <v>6875000</v>
      </c>
      <c r="M32" s="248"/>
      <c r="N32" s="246">
        <f>VLOOKUP(B32,[1]DATA!$A$2:$E$215,5,FALSE)</f>
        <v>0</v>
      </c>
      <c r="O32" s="294"/>
      <c r="P32" s="273" t="str">
        <f t="shared" si="0"/>
        <v>Số phiếu 42</v>
      </c>
      <c r="Q32" s="274">
        <v>42</v>
      </c>
    </row>
    <row r="33" spans="1:17" x14ac:dyDescent="0.25">
      <c r="A33" s="270">
        <v>23</v>
      </c>
      <c r="B33" s="153">
        <v>190318</v>
      </c>
      <c r="C33" s="153" t="s">
        <v>34</v>
      </c>
      <c r="D33" s="153" t="s">
        <v>39</v>
      </c>
      <c r="E33" s="153" t="s">
        <v>436</v>
      </c>
      <c r="F33" s="153" t="s">
        <v>466</v>
      </c>
      <c r="G33" s="155">
        <v>44994</v>
      </c>
      <c r="H33" s="153" t="s">
        <v>539</v>
      </c>
      <c r="I33" s="247"/>
      <c r="J33" s="153"/>
      <c r="K33" s="153">
        <v>2019</v>
      </c>
      <c r="L33" s="246">
        <f>VLOOKUP(B33,[1]DATA!$A$2:$E$215,3,FALSE)</f>
        <v>7238000</v>
      </c>
      <c r="M33" s="248"/>
      <c r="N33" s="246">
        <f>VLOOKUP(B33,[1]DATA!$A$2:$E$215,5,FALSE)</f>
        <v>0</v>
      </c>
      <c r="O33" s="294"/>
      <c r="P33" s="273" t="str">
        <f t="shared" si="0"/>
        <v>Số phiếu 42</v>
      </c>
      <c r="Q33" s="274">
        <v>42</v>
      </c>
    </row>
    <row r="34" spans="1:17" x14ac:dyDescent="0.25">
      <c r="A34" s="270">
        <v>24</v>
      </c>
      <c r="B34" s="153">
        <v>190225</v>
      </c>
      <c r="C34" s="153" t="s">
        <v>34</v>
      </c>
      <c r="D34" s="153" t="s">
        <v>39</v>
      </c>
      <c r="E34" s="153" t="s">
        <v>436</v>
      </c>
      <c r="F34" s="153" t="s">
        <v>466</v>
      </c>
      <c r="G34" s="155">
        <v>44995</v>
      </c>
      <c r="H34" s="153" t="s">
        <v>539</v>
      </c>
      <c r="I34" s="247"/>
      <c r="J34" s="153"/>
      <c r="K34" s="153">
        <v>2019</v>
      </c>
      <c r="L34" s="246">
        <f>VLOOKUP(B34,[1]DATA!$A$2:$E$215,3,FALSE)</f>
        <v>7238000</v>
      </c>
      <c r="M34" s="248"/>
      <c r="N34" s="246">
        <f>VLOOKUP(B34,[1]DATA!$A$2:$E$215,5,FALSE)</f>
        <v>0</v>
      </c>
      <c r="O34" s="294"/>
      <c r="P34" s="273" t="str">
        <f t="shared" si="0"/>
        <v>Số phiếu 45</v>
      </c>
      <c r="Q34" s="274">
        <v>45</v>
      </c>
    </row>
    <row r="35" spans="1:17" x14ac:dyDescent="0.25">
      <c r="A35" s="270">
        <v>25</v>
      </c>
      <c r="B35" s="153">
        <v>190319</v>
      </c>
      <c r="C35" s="153" t="s">
        <v>34</v>
      </c>
      <c r="D35" s="153" t="s">
        <v>39</v>
      </c>
      <c r="E35" s="153" t="s">
        <v>436</v>
      </c>
      <c r="F35" s="153" t="s">
        <v>468</v>
      </c>
      <c r="G35" s="155">
        <v>44995</v>
      </c>
      <c r="H35" s="153" t="s">
        <v>539</v>
      </c>
      <c r="I35" s="247"/>
      <c r="J35" s="153"/>
      <c r="K35" s="153">
        <v>2019</v>
      </c>
      <c r="L35" s="246">
        <f>VLOOKUP(B35,[1]DATA!$A$2:$E$215,3,FALSE)</f>
        <v>7238000</v>
      </c>
      <c r="M35" s="248"/>
      <c r="N35" s="246">
        <f>VLOOKUP(B35,[1]DATA!$A$2:$E$215,5,FALSE)</f>
        <v>0</v>
      </c>
      <c r="O35" s="294"/>
      <c r="P35" s="273" t="str">
        <f t="shared" si="0"/>
        <v>Số phiếu 45</v>
      </c>
      <c r="Q35" s="274">
        <v>45</v>
      </c>
    </row>
    <row r="36" spans="1:17" x14ac:dyDescent="0.25">
      <c r="A36" s="270">
        <v>26</v>
      </c>
      <c r="B36" s="153">
        <v>170428</v>
      </c>
      <c r="C36" s="153" t="s">
        <v>33</v>
      </c>
      <c r="D36" s="153" t="s">
        <v>39</v>
      </c>
      <c r="E36" s="153" t="s">
        <v>67</v>
      </c>
      <c r="F36" s="153" t="s">
        <v>458</v>
      </c>
      <c r="G36" s="155">
        <v>45008</v>
      </c>
      <c r="H36" s="153" t="s">
        <v>543</v>
      </c>
      <c r="I36" s="247"/>
      <c r="J36" s="153"/>
      <c r="K36" s="153">
        <v>2017</v>
      </c>
      <c r="L36" s="246">
        <f>VLOOKUP(B36,[1]DATA!$A$2:$E$215,3,FALSE)</f>
        <v>8690000</v>
      </c>
      <c r="M36" s="248"/>
      <c r="N36" s="246">
        <f>VLOOKUP(B36,[1]DATA!$A$2:$E$215,5,FALSE)</f>
        <v>0</v>
      </c>
      <c r="O36" s="294"/>
      <c r="P36" s="273" t="str">
        <f t="shared" si="0"/>
        <v>Số phiếu 60</v>
      </c>
      <c r="Q36" s="274">
        <v>60</v>
      </c>
    </row>
    <row r="37" spans="1:17" x14ac:dyDescent="0.25">
      <c r="A37" s="270">
        <v>27</v>
      </c>
      <c r="B37" s="153">
        <v>150596</v>
      </c>
      <c r="C37" s="153" t="s">
        <v>33</v>
      </c>
      <c r="D37" s="153" t="s">
        <v>39</v>
      </c>
      <c r="E37" s="153" t="s">
        <v>438</v>
      </c>
      <c r="F37" s="153" t="s">
        <v>458</v>
      </c>
      <c r="G37" s="155">
        <v>45008</v>
      </c>
      <c r="H37" s="153" t="s">
        <v>385</v>
      </c>
      <c r="I37" s="247"/>
      <c r="J37" s="153"/>
      <c r="K37" s="153">
        <v>2015</v>
      </c>
      <c r="L37" s="246">
        <f>VLOOKUP(B37,[1]DATA!$A$2:$E$215,3,FALSE)</f>
        <v>6490000</v>
      </c>
      <c r="M37" s="248"/>
      <c r="N37" s="246">
        <f>VLOOKUP(B37,[1]DATA!$A$2:$E$215,5,FALSE)</f>
        <v>2596000</v>
      </c>
      <c r="O37" s="294"/>
      <c r="P37" s="273" t="str">
        <f t="shared" si="0"/>
        <v>Số phiếu 61</v>
      </c>
      <c r="Q37" s="274">
        <v>61</v>
      </c>
    </row>
    <row r="38" spans="1:17" x14ac:dyDescent="0.25">
      <c r="A38" s="270">
        <v>28</v>
      </c>
      <c r="B38" s="153">
        <v>150597</v>
      </c>
      <c r="C38" s="153" t="s">
        <v>33</v>
      </c>
      <c r="D38" s="153" t="s">
        <v>39</v>
      </c>
      <c r="E38" s="153" t="s">
        <v>438</v>
      </c>
      <c r="F38" s="153" t="s">
        <v>458</v>
      </c>
      <c r="G38" s="155">
        <v>45008</v>
      </c>
      <c r="H38" s="153" t="s">
        <v>385</v>
      </c>
      <c r="I38" s="247"/>
      <c r="J38" s="153"/>
      <c r="K38" s="153">
        <v>2015</v>
      </c>
      <c r="L38" s="246">
        <f>VLOOKUP(B38,[1]DATA!$A$2:$E$215,3,FALSE)</f>
        <v>6490000</v>
      </c>
      <c r="M38" s="248"/>
      <c r="N38" s="246">
        <f>VLOOKUP(B38,[1]DATA!$A$2:$E$215,5,FALSE)</f>
        <v>2596000</v>
      </c>
      <c r="O38" s="294"/>
      <c r="P38" s="273" t="str">
        <f t="shared" si="0"/>
        <v>Số phiếu 61</v>
      </c>
      <c r="Q38" s="274">
        <v>61</v>
      </c>
    </row>
    <row r="39" spans="1:17" x14ac:dyDescent="0.25">
      <c r="A39" s="270">
        <v>29</v>
      </c>
      <c r="B39" s="153">
        <v>150396</v>
      </c>
      <c r="C39" s="153" t="s">
        <v>376</v>
      </c>
      <c r="D39" s="153" t="s">
        <v>39</v>
      </c>
      <c r="E39" s="153" t="s">
        <v>253</v>
      </c>
      <c r="F39" s="153" t="s">
        <v>458</v>
      </c>
      <c r="G39" s="155">
        <v>45008</v>
      </c>
      <c r="H39" s="153" t="s">
        <v>547</v>
      </c>
      <c r="I39" s="247"/>
      <c r="J39" s="153"/>
      <c r="K39" s="153">
        <v>2015</v>
      </c>
      <c r="L39" s="246">
        <f>VLOOKUP(B39,[1]DATA!$A$2:$E$215,3,FALSE)</f>
        <v>6630000</v>
      </c>
      <c r="M39" s="248"/>
      <c r="N39" s="246">
        <f>VLOOKUP(B39,[1]DATA!$A$2:$E$215,5,FALSE)</f>
        <v>2652000</v>
      </c>
      <c r="O39" s="294"/>
      <c r="P39" s="273" t="str">
        <f t="shared" si="0"/>
        <v>Số phiếu 46</v>
      </c>
      <c r="Q39" s="274">
        <v>46</v>
      </c>
    </row>
    <row r="40" spans="1:17" x14ac:dyDescent="0.25">
      <c r="A40" s="270">
        <v>30</v>
      </c>
      <c r="B40" s="253">
        <v>150664</v>
      </c>
      <c r="C40" s="253" t="s">
        <v>376</v>
      </c>
      <c r="D40" s="253" t="s">
        <v>39</v>
      </c>
      <c r="E40" s="253" t="s">
        <v>445</v>
      </c>
      <c r="F40" s="253" t="s">
        <v>455</v>
      </c>
      <c r="G40" s="254">
        <v>45015</v>
      </c>
      <c r="H40" s="253" t="s">
        <v>385</v>
      </c>
      <c r="I40" s="247"/>
      <c r="J40" s="253"/>
      <c r="K40" s="253">
        <v>2015</v>
      </c>
      <c r="L40" s="246">
        <f>VLOOKUP(B40,[1]DATA!$A$2:$E$215,3,FALSE)</f>
        <v>6490000</v>
      </c>
      <c r="M40" s="248"/>
      <c r="N40" s="246">
        <f>VLOOKUP(B40,[1]DATA!$A$2:$E$215,5,FALSE)</f>
        <v>2596000</v>
      </c>
      <c r="O40" s="294"/>
      <c r="P40" s="273" t="str">
        <f t="shared" si="0"/>
        <v>Số phiếu 77</v>
      </c>
      <c r="Q40" s="277">
        <v>77</v>
      </c>
    </row>
    <row r="41" spans="1:17" x14ac:dyDescent="0.25">
      <c r="A41" s="270">
        <v>31</v>
      </c>
      <c r="B41" s="253">
        <v>170814</v>
      </c>
      <c r="C41" s="253" t="s">
        <v>61</v>
      </c>
      <c r="D41" s="253" t="s">
        <v>39</v>
      </c>
      <c r="E41" s="253" t="s">
        <v>445</v>
      </c>
      <c r="F41" s="253" t="s">
        <v>484</v>
      </c>
      <c r="G41" s="254">
        <v>45015</v>
      </c>
      <c r="H41" s="253" t="s">
        <v>539</v>
      </c>
      <c r="I41" s="247"/>
      <c r="J41" s="253"/>
      <c r="K41" s="253">
        <v>2017</v>
      </c>
      <c r="L41" s="246">
        <f>VLOOKUP(B41,[1]DATA!$A$2:$E$215,3,FALSE)</f>
        <v>6920000</v>
      </c>
      <c r="M41" s="248"/>
      <c r="N41" s="246">
        <f>VLOOKUP(B41,[1]DATA!$A$2:$E$215,5,FALSE)</f>
        <v>0</v>
      </c>
      <c r="O41" s="294"/>
      <c r="P41" s="273" t="str">
        <f t="shared" si="0"/>
        <v>Số phiếu 78</v>
      </c>
      <c r="Q41" s="277">
        <v>78</v>
      </c>
    </row>
    <row r="42" spans="1:17" x14ac:dyDescent="0.25">
      <c r="A42" s="270">
        <v>32</v>
      </c>
      <c r="B42" s="253">
        <v>150585</v>
      </c>
      <c r="C42" s="253" t="s">
        <v>34</v>
      </c>
      <c r="D42" s="253" t="s">
        <v>39</v>
      </c>
      <c r="E42" s="253" t="s">
        <v>445</v>
      </c>
      <c r="F42" s="253" t="s">
        <v>484</v>
      </c>
      <c r="G42" s="254">
        <v>45015</v>
      </c>
      <c r="H42" s="253" t="s">
        <v>539</v>
      </c>
      <c r="I42" s="247"/>
      <c r="J42" s="253"/>
      <c r="K42" s="253">
        <v>2015</v>
      </c>
      <c r="L42" s="246">
        <f>VLOOKUP(B42,[1]DATA!$A$2:$E$215,3,FALSE)</f>
        <v>8325900</v>
      </c>
      <c r="M42" s="248"/>
      <c r="N42" s="246">
        <f>VLOOKUP(B42,[1]DATA!$A$2:$E$215,5,FALSE)</f>
        <v>3330360</v>
      </c>
      <c r="O42" s="294"/>
      <c r="P42" s="273" t="str">
        <f t="shared" si="0"/>
        <v>Số phiếu 79</v>
      </c>
      <c r="Q42" s="277">
        <v>79</v>
      </c>
    </row>
    <row r="43" spans="1:17" x14ac:dyDescent="0.25">
      <c r="A43" s="270">
        <v>33</v>
      </c>
      <c r="B43" s="153">
        <v>150139</v>
      </c>
      <c r="C43" s="153" t="s">
        <v>79</v>
      </c>
      <c r="D43" s="153" t="s">
        <v>39</v>
      </c>
      <c r="E43" s="153" t="s">
        <v>258</v>
      </c>
      <c r="F43" s="153" t="s">
        <v>458</v>
      </c>
      <c r="G43" s="155">
        <v>45015</v>
      </c>
      <c r="H43" s="153" t="s">
        <v>544</v>
      </c>
      <c r="I43" s="247"/>
      <c r="J43" s="153"/>
      <c r="K43" s="153">
        <v>2010</v>
      </c>
      <c r="L43" s="246">
        <f>VLOOKUP(B43,[1]DATA!$A$2:$E$215,3,FALSE)</f>
        <v>12600500</v>
      </c>
      <c r="M43" s="248"/>
      <c r="N43" s="246">
        <f>VLOOKUP(B43,[1]DATA!$A$2:$E$215,5,FALSE)</f>
        <v>0</v>
      </c>
      <c r="O43" s="294"/>
      <c r="P43" s="273" t="str">
        <f t="shared" si="0"/>
        <v>Số phiếu 80</v>
      </c>
      <c r="Q43" s="274">
        <v>80</v>
      </c>
    </row>
    <row r="44" spans="1:17" x14ac:dyDescent="0.25">
      <c r="A44" s="270">
        <v>34</v>
      </c>
      <c r="B44" s="153">
        <v>150191</v>
      </c>
      <c r="C44" s="153" t="s">
        <v>79</v>
      </c>
      <c r="D44" s="153" t="s">
        <v>39</v>
      </c>
      <c r="E44" s="153" t="s">
        <v>258</v>
      </c>
      <c r="F44" s="153" t="s">
        <v>458</v>
      </c>
      <c r="G44" s="155">
        <v>45015</v>
      </c>
      <c r="H44" s="153" t="s">
        <v>545</v>
      </c>
      <c r="I44" s="247"/>
      <c r="J44" s="153"/>
      <c r="K44" s="153">
        <v>2014</v>
      </c>
      <c r="L44" s="246">
        <f>VLOOKUP(B44,[1]DATA!$A$2:$E$215,3,FALSE)</f>
        <v>13384800</v>
      </c>
      <c r="M44" s="248"/>
      <c r="N44" s="246">
        <f>VLOOKUP(B44,[1]DATA!$A$2:$E$215,5,FALSE)</f>
        <v>2676960</v>
      </c>
      <c r="O44" s="294"/>
      <c r="P44" s="273" t="str">
        <f t="shared" si="0"/>
        <v>Số phiếu 80</v>
      </c>
      <c r="Q44" s="274">
        <v>80</v>
      </c>
    </row>
    <row r="45" spans="1:17" x14ac:dyDescent="0.25">
      <c r="A45" s="270">
        <v>35</v>
      </c>
      <c r="B45" s="153">
        <v>150082</v>
      </c>
      <c r="C45" s="153" t="s">
        <v>376</v>
      </c>
      <c r="D45" s="153" t="s">
        <v>39</v>
      </c>
      <c r="E45" s="153" t="s">
        <v>259</v>
      </c>
      <c r="F45" s="153" t="s">
        <v>458</v>
      </c>
      <c r="G45" s="155">
        <v>45022</v>
      </c>
      <c r="H45" s="153" t="s">
        <v>56</v>
      </c>
      <c r="I45" s="247"/>
      <c r="J45" s="153"/>
      <c r="K45" s="153">
        <v>2015</v>
      </c>
      <c r="L45" s="246">
        <f>VLOOKUP(B45,[1]DATA!$A$2:$E$215,3,FALSE)</f>
        <v>6630000</v>
      </c>
      <c r="M45" s="248"/>
      <c r="N45" s="246">
        <f>VLOOKUP(B45,[1]DATA!$A$2:$E$215,5,FALSE)</f>
        <v>2652000</v>
      </c>
      <c r="O45" s="294"/>
      <c r="P45" s="273" t="str">
        <f t="shared" si="0"/>
        <v>Số phiếu 84</v>
      </c>
      <c r="Q45" s="274">
        <v>84</v>
      </c>
    </row>
    <row r="46" spans="1:17" x14ac:dyDescent="0.25">
      <c r="A46" s="270">
        <v>36</v>
      </c>
      <c r="B46" s="153">
        <v>160310</v>
      </c>
      <c r="C46" s="153" t="s">
        <v>34</v>
      </c>
      <c r="D46" s="153" t="s">
        <v>39</v>
      </c>
      <c r="E46" s="153" t="s">
        <v>259</v>
      </c>
      <c r="F46" s="153" t="s">
        <v>458</v>
      </c>
      <c r="G46" s="155">
        <v>45022</v>
      </c>
      <c r="H46" s="153" t="s">
        <v>548</v>
      </c>
      <c r="I46" s="247"/>
      <c r="J46" s="153"/>
      <c r="K46" s="153">
        <v>2016</v>
      </c>
      <c r="L46" s="246">
        <f>VLOOKUP(B46,[1]DATA!$A$2:$E$215,3,FALSE)</f>
        <v>14000000</v>
      </c>
      <c r="M46" s="248"/>
      <c r="N46" s="246">
        <f>VLOOKUP(B46,[1]DATA!$A$2:$E$215,5,FALSE)</f>
        <v>5600000</v>
      </c>
      <c r="O46" s="294"/>
      <c r="P46" s="273" t="str">
        <f t="shared" si="0"/>
        <v>Số phiếu 84</v>
      </c>
      <c r="Q46" s="274">
        <v>84</v>
      </c>
    </row>
    <row r="47" spans="1:17" x14ac:dyDescent="0.25">
      <c r="A47" s="270">
        <v>37</v>
      </c>
      <c r="B47" s="153">
        <v>190583</v>
      </c>
      <c r="C47" s="153" t="s">
        <v>34</v>
      </c>
      <c r="D47" s="153" t="s">
        <v>39</v>
      </c>
      <c r="E47" s="153" t="s">
        <v>259</v>
      </c>
      <c r="F47" s="153" t="s">
        <v>474</v>
      </c>
      <c r="G47" s="155">
        <v>45022</v>
      </c>
      <c r="H47" s="153" t="s">
        <v>539</v>
      </c>
      <c r="I47" s="247"/>
      <c r="J47" s="153"/>
      <c r="K47" s="153">
        <v>2019</v>
      </c>
      <c r="L47" s="246">
        <f>VLOOKUP(B47,[1]DATA!$A$2:$E$215,3,FALSE)</f>
        <v>7194000</v>
      </c>
      <c r="M47" s="248"/>
      <c r="N47" s="246">
        <f>VLOOKUP(B47,[1]DATA!$A$2:$E$215,5,FALSE)</f>
        <v>0</v>
      </c>
      <c r="O47" s="294"/>
      <c r="P47" s="273" t="str">
        <f t="shared" si="0"/>
        <v>Số phiếu 84</v>
      </c>
      <c r="Q47" s="274">
        <v>84</v>
      </c>
    </row>
    <row r="48" spans="1:17" x14ac:dyDescent="0.25">
      <c r="A48" s="270">
        <v>38</v>
      </c>
      <c r="B48" s="153">
        <v>200062</v>
      </c>
      <c r="C48" s="153" t="s">
        <v>34</v>
      </c>
      <c r="D48" s="153" t="s">
        <v>39</v>
      </c>
      <c r="E48" s="153" t="s">
        <v>259</v>
      </c>
      <c r="F48" s="153" t="s">
        <v>475</v>
      </c>
      <c r="G48" s="155">
        <v>45022</v>
      </c>
      <c r="H48" s="153" t="s">
        <v>539</v>
      </c>
      <c r="I48" s="247"/>
      <c r="J48" s="153"/>
      <c r="K48" s="153">
        <v>2020</v>
      </c>
      <c r="L48" s="246">
        <f>VLOOKUP(B48,[1]DATA!$A$2:$E$215,3,FALSE)</f>
        <v>7194000</v>
      </c>
      <c r="M48" s="248"/>
      <c r="N48" s="246">
        <f>VLOOKUP(B48,[1]DATA!$A$2:$E$215,5,FALSE)</f>
        <v>1438800</v>
      </c>
      <c r="O48" s="294"/>
      <c r="P48" s="273" t="str">
        <f t="shared" si="0"/>
        <v>Số phiếu 84</v>
      </c>
      <c r="Q48" s="274">
        <v>84</v>
      </c>
    </row>
    <row r="49" spans="1:18" x14ac:dyDescent="0.25">
      <c r="A49" s="270">
        <v>39</v>
      </c>
      <c r="B49" s="153">
        <v>150436</v>
      </c>
      <c r="C49" s="153" t="s">
        <v>33</v>
      </c>
      <c r="D49" s="153" t="s">
        <v>39</v>
      </c>
      <c r="E49" s="153" t="s">
        <v>74</v>
      </c>
      <c r="F49" s="153" t="s">
        <v>480</v>
      </c>
      <c r="G49" s="155">
        <v>45027</v>
      </c>
      <c r="H49" s="153" t="s">
        <v>126</v>
      </c>
      <c r="I49" s="247"/>
      <c r="J49" s="153"/>
      <c r="K49" s="153">
        <v>2009</v>
      </c>
      <c r="L49" s="246">
        <f>VLOOKUP(B49,[1]DATA!$A$2:$E$215,3,FALSE)</f>
        <v>7675500</v>
      </c>
      <c r="M49" s="248"/>
      <c r="N49" s="246">
        <f>VLOOKUP(B49,[1]DATA!$A$2:$E$215,5,FALSE)</f>
        <v>0</v>
      </c>
      <c r="O49" s="294"/>
      <c r="P49" s="273" t="str">
        <f t="shared" si="0"/>
        <v>Số phiếu 89</v>
      </c>
      <c r="Q49" s="274">
        <v>89</v>
      </c>
    </row>
    <row r="50" spans="1:18" s="313" customFormat="1" x14ac:dyDescent="0.25">
      <c r="A50" s="305">
        <v>40</v>
      </c>
      <c r="B50" s="306">
        <v>170433</v>
      </c>
      <c r="C50" s="306" t="s">
        <v>34</v>
      </c>
      <c r="D50" s="306" t="s">
        <v>39</v>
      </c>
      <c r="E50" s="306" t="s">
        <v>446</v>
      </c>
      <c r="F50" s="306" t="s">
        <v>479</v>
      </c>
      <c r="G50" s="307">
        <v>45027</v>
      </c>
      <c r="H50" s="306" t="s">
        <v>539</v>
      </c>
      <c r="I50" s="308"/>
      <c r="J50" s="306"/>
      <c r="K50" s="306">
        <v>2017</v>
      </c>
      <c r="L50" s="309">
        <v>8250000</v>
      </c>
      <c r="M50" s="310"/>
      <c r="N50" s="246">
        <v>0</v>
      </c>
      <c r="O50" s="308"/>
      <c r="P50" s="311" t="str">
        <f t="shared" si="0"/>
        <v>Số phiếu 91</v>
      </c>
      <c r="Q50" s="312">
        <v>91</v>
      </c>
      <c r="R50" s="313" t="s">
        <v>572</v>
      </c>
    </row>
    <row r="51" spans="1:18" x14ac:dyDescent="0.25">
      <c r="A51" s="270">
        <v>41</v>
      </c>
      <c r="B51" s="153">
        <v>170593</v>
      </c>
      <c r="C51" s="153" t="s">
        <v>34</v>
      </c>
      <c r="D51" s="153" t="s">
        <v>39</v>
      </c>
      <c r="E51" s="153" t="s">
        <v>441</v>
      </c>
      <c r="F51" s="153" t="s">
        <v>478</v>
      </c>
      <c r="G51" s="155">
        <v>45028</v>
      </c>
      <c r="H51" s="153" t="s">
        <v>539</v>
      </c>
      <c r="I51" s="247"/>
      <c r="J51" s="153"/>
      <c r="K51" s="153">
        <v>2017</v>
      </c>
      <c r="L51" s="246">
        <f>VLOOKUP(B51,[1]DATA!$A$2:$E$215,3,FALSE)</f>
        <v>8250000</v>
      </c>
      <c r="M51" s="248"/>
      <c r="N51" s="246">
        <f>VLOOKUP(B51,[1]DATA!$A$2:$E$215,5,FALSE)</f>
        <v>0</v>
      </c>
      <c r="O51" s="294"/>
      <c r="P51" s="273" t="str">
        <f t="shared" si="0"/>
        <v>Số phiếu 97</v>
      </c>
      <c r="Q51" s="274">
        <v>97</v>
      </c>
    </row>
    <row r="52" spans="1:18" x14ac:dyDescent="0.25">
      <c r="A52" s="270">
        <v>42</v>
      </c>
      <c r="B52" s="153">
        <v>170594</v>
      </c>
      <c r="C52" s="153" t="s">
        <v>34</v>
      </c>
      <c r="D52" s="153" t="s">
        <v>39</v>
      </c>
      <c r="E52" s="153" t="s">
        <v>441</v>
      </c>
      <c r="F52" s="153" t="s">
        <v>479</v>
      </c>
      <c r="G52" s="155">
        <v>45028</v>
      </c>
      <c r="H52" s="153" t="s">
        <v>539</v>
      </c>
      <c r="I52" s="247"/>
      <c r="J52" s="153"/>
      <c r="K52" s="153">
        <v>2017</v>
      </c>
      <c r="L52" s="246">
        <f>VLOOKUP(B52,[1]DATA!$A$2:$E$215,3,FALSE)</f>
        <v>8250000</v>
      </c>
      <c r="M52" s="248"/>
      <c r="N52" s="246">
        <f>VLOOKUP(B52,[1]DATA!$A$2:$E$215,5,FALSE)</f>
        <v>0</v>
      </c>
      <c r="O52" s="294"/>
      <c r="P52" s="273" t="str">
        <f t="shared" si="0"/>
        <v>Số phiếu 97</v>
      </c>
      <c r="Q52" s="274">
        <v>97</v>
      </c>
    </row>
    <row r="53" spans="1:18" x14ac:dyDescent="0.25">
      <c r="A53" s="270">
        <v>43</v>
      </c>
      <c r="B53" s="153">
        <v>150121</v>
      </c>
      <c r="C53" s="153" t="s">
        <v>34</v>
      </c>
      <c r="D53" s="153" t="s">
        <v>39</v>
      </c>
      <c r="E53" s="153" t="s">
        <v>65</v>
      </c>
      <c r="F53" s="153" t="s">
        <v>477</v>
      </c>
      <c r="G53" s="155">
        <v>45028</v>
      </c>
      <c r="H53" s="153" t="s">
        <v>549</v>
      </c>
      <c r="I53" s="247"/>
      <c r="J53" s="153"/>
      <c r="K53" s="153">
        <v>2009</v>
      </c>
      <c r="L53" s="246">
        <f>VLOOKUP(B53,[1]DATA!$A$2:$E$215,3,FALSE)</f>
        <v>6949950</v>
      </c>
      <c r="M53" s="248"/>
      <c r="N53" s="246">
        <f>VLOOKUP(B53,[1]DATA!$A$2:$E$215,5,FALSE)</f>
        <v>0</v>
      </c>
      <c r="O53" s="294"/>
      <c r="P53" s="273" t="str">
        <f t="shared" si="0"/>
        <v>Số phiếu 92</v>
      </c>
      <c r="Q53" s="274">
        <v>92</v>
      </c>
    </row>
    <row r="54" spans="1:18" x14ac:dyDescent="0.25">
      <c r="A54" s="270">
        <v>44</v>
      </c>
      <c r="B54" s="253">
        <v>150301</v>
      </c>
      <c r="C54" s="253" t="s">
        <v>33</v>
      </c>
      <c r="D54" s="253" t="s">
        <v>39</v>
      </c>
      <c r="E54" s="253" t="s">
        <v>447</v>
      </c>
      <c r="F54" s="253" t="s">
        <v>458</v>
      </c>
      <c r="G54" s="254">
        <v>45029</v>
      </c>
      <c r="H54" s="253" t="s">
        <v>552</v>
      </c>
      <c r="I54" s="247"/>
      <c r="J54" s="253"/>
      <c r="K54" s="253">
        <v>2012</v>
      </c>
      <c r="L54" s="246">
        <f>VLOOKUP(B54,[1]DATA!$A$2:$E$215,3,FALSE)</f>
        <v>12980000</v>
      </c>
      <c r="M54" s="248"/>
      <c r="N54" s="246">
        <f>VLOOKUP(B54,[1]DATA!$A$2:$E$215,5,FALSE)</f>
        <v>0</v>
      </c>
      <c r="O54" s="294"/>
      <c r="P54" s="273" t="str">
        <f t="shared" si="0"/>
        <v>Số phiếu 99</v>
      </c>
      <c r="Q54" s="277">
        <v>99</v>
      </c>
    </row>
    <row r="55" spans="1:18" x14ac:dyDescent="0.25">
      <c r="A55" s="270">
        <v>45</v>
      </c>
      <c r="B55" s="253">
        <v>150769</v>
      </c>
      <c r="C55" s="253" t="s">
        <v>33</v>
      </c>
      <c r="D55" s="253" t="s">
        <v>39</v>
      </c>
      <c r="E55" s="253" t="s">
        <v>447</v>
      </c>
      <c r="F55" s="253" t="s">
        <v>458</v>
      </c>
      <c r="G55" s="254">
        <v>45029</v>
      </c>
      <c r="H55" s="253" t="s">
        <v>385</v>
      </c>
      <c r="I55" s="247"/>
      <c r="J55" s="253"/>
      <c r="K55" s="253">
        <v>2015</v>
      </c>
      <c r="L55" s="246">
        <f>VLOOKUP(B55,[1]DATA!$A$2:$E$215,3,FALSE)</f>
        <v>6435000</v>
      </c>
      <c r="M55" s="248"/>
      <c r="N55" s="246">
        <f>VLOOKUP(B55,[1]DATA!$A$2:$E$215,5,FALSE)</f>
        <v>2574000</v>
      </c>
      <c r="O55" s="294"/>
      <c r="P55" s="273" t="str">
        <f t="shared" si="0"/>
        <v>Số phiếu 99</v>
      </c>
      <c r="Q55" s="277">
        <v>99</v>
      </c>
    </row>
    <row r="56" spans="1:18" x14ac:dyDescent="0.25">
      <c r="A56" s="270">
        <v>46</v>
      </c>
      <c r="B56" s="253">
        <v>150778</v>
      </c>
      <c r="C56" s="253" t="s">
        <v>33</v>
      </c>
      <c r="D56" s="253" t="s">
        <v>39</v>
      </c>
      <c r="E56" s="253" t="s">
        <v>447</v>
      </c>
      <c r="F56" s="253" t="s">
        <v>485</v>
      </c>
      <c r="G56" s="254">
        <v>45029</v>
      </c>
      <c r="H56" s="253" t="s">
        <v>385</v>
      </c>
      <c r="I56" s="247"/>
      <c r="J56" s="253"/>
      <c r="K56" s="253">
        <v>2015</v>
      </c>
      <c r="L56" s="246">
        <f>VLOOKUP(B56,[1]DATA!$A$2:$E$215,3,FALSE)</f>
        <v>6435000</v>
      </c>
      <c r="M56" s="248"/>
      <c r="N56" s="246">
        <f>VLOOKUP(B56,[1]DATA!$A$2:$E$215,5,FALSE)</f>
        <v>2574000</v>
      </c>
      <c r="O56" s="294"/>
      <c r="P56" s="273" t="str">
        <f t="shared" si="0"/>
        <v>Số phiếu 99</v>
      </c>
      <c r="Q56" s="277">
        <v>99</v>
      </c>
    </row>
    <row r="57" spans="1:18" x14ac:dyDescent="0.25">
      <c r="A57" s="270">
        <v>47</v>
      </c>
      <c r="B57" s="253">
        <v>150784</v>
      </c>
      <c r="C57" s="253" t="s">
        <v>33</v>
      </c>
      <c r="D57" s="253" t="s">
        <v>39</v>
      </c>
      <c r="E57" s="253" t="s">
        <v>447</v>
      </c>
      <c r="F57" s="253" t="s">
        <v>458</v>
      </c>
      <c r="G57" s="254">
        <v>45029</v>
      </c>
      <c r="H57" s="253" t="s">
        <v>385</v>
      </c>
      <c r="I57" s="247"/>
      <c r="J57" s="253"/>
      <c r="K57" s="253">
        <v>2015</v>
      </c>
      <c r="L57" s="246">
        <f>VLOOKUP(B57,[1]DATA!$A$2:$E$215,3,FALSE)</f>
        <v>6435000</v>
      </c>
      <c r="M57" s="248"/>
      <c r="N57" s="246">
        <f>VLOOKUP(B57,[1]DATA!$A$2:$E$215,5,FALSE)</f>
        <v>2574000</v>
      </c>
      <c r="O57" s="294"/>
      <c r="P57" s="273" t="str">
        <f t="shared" si="0"/>
        <v>Số phiếu 99</v>
      </c>
      <c r="Q57" s="277">
        <v>99</v>
      </c>
    </row>
    <row r="58" spans="1:18" x14ac:dyDescent="0.25">
      <c r="A58" s="270">
        <v>48</v>
      </c>
      <c r="B58" s="253">
        <v>170733</v>
      </c>
      <c r="C58" s="253" t="s">
        <v>431</v>
      </c>
      <c r="D58" s="253" t="s">
        <v>39</v>
      </c>
      <c r="E58" s="253" t="s">
        <v>447</v>
      </c>
      <c r="F58" s="253" t="s">
        <v>486</v>
      </c>
      <c r="G58" s="254">
        <v>45029</v>
      </c>
      <c r="H58" s="253" t="s">
        <v>553</v>
      </c>
      <c r="I58" s="247"/>
      <c r="J58" s="253"/>
      <c r="K58" s="253">
        <v>2014</v>
      </c>
      <c r="L58" s="246">
        <f>VLOOKUP(B58,[1]DATA!$A$2:$E$215,3,FALSE)</f>
        <v>5148000</v>
      </c>
      <c r="M58" s="248"/>
      <c r="N58" s="246">
        <f>VLOOKUP(B58,[1]DATA!$A$2:$E$215,5,FALSE)</f>
        <v>1029600</v>
      </c>
      <c r="O58" s="294"/>
      <c r="P58" s="273" t="str">
        <f t="shared" si="0"/>
        <v>Số phiếu 99</v>
      </c>
      <c r="Q58" s="277">
        <v>99</v>
      </c>
    </row>
    <row r="59" spans="1:18" x14ac:dyDescent="0.25">
      <c r="A59" s="270">
        <v>49</v>
      </c>
      <c r="B59" s="253">
        <v>160168</v>
      </c>
      <c r="C59" s="253" t="s">
        <v>34</v>
      </c>
      <c r="D59" s="253" t="s">
        <v>39</v>
      </c>
      <c r="E59" s="253" t="s">
        <v>260</v>
      </c>
      <c r="F59" s="253" t="s">
        <v>461</v>
      </c>
      <c r="G59" s="254">
        <v>45035</v>
      </c>
      <c r="H59" s="253" t="s">
        <v>539</v>
      </c>
      <c r="I59" s="247"/>
      <c r="J59" s="253"/>
      <c r="K59" s="253">
        <v>2014</v>
      </c>
      <c r="L59" s="246">
        <f>VLOOKUP(B59,[1]DATA!$A$2:$E$215,3,FALSE)</f>
        <v>8778000</v>
      </c>
      <c r="M59" s="248"/>
      <c r="N59" s="246">
        <f>VLOOKUP(B59,[1]DATA!$A$2:$E$215,5,FALSE)</f>
        <v>3511200</v>
      </c>
      <c r="O59" s="294"/>
      <c r="P59" s="273" t="str">
        <f t="shared" si="0"/>
        <v>Số phiếu 102</v>
      </c>
      <c r="Q59" s="277">
        <v>102</v>
      </c>
    </row>
    <row r="60" spans="1:18" x14ac:dyDescent="0.25">
      <c r="A60" s="270">
        <v>50</v>
      </c>
      <c r="B60" s="253">
        <v>190552</v>
      </c>
      <c r="C60" s="253" t="s">
        <v>33</v>
      </c>
      <c r="D60" s="253" t="s">
        <v>39</v>
      </c>
      <c r="E60" s="253" t="s">
        <v>36</v>
      </c>
      <c r="F60" s="253" t="s">
        <v>458</v>
      </c>
      <c r="G60" s="254">
        <v>45040</v>
      </c>
      <c r="H60" s="253" t="s">
        <v>554</v>
      </c>
      <c r="I60" s="247"/>
      <c r="J60" s="253"/>
      <c r="K60" s="253">
        <v>2009</v>
      </c>
      <c r="L60" s="246">
        <f>VLOOKUP(B60,[1]DATA!$A$2:$E$215,3,FALSE)</f>
        <v>7650000</v>
      </c>
      <c r="M60" s="248"/>
      <c r="N60" s="246">
        <f>VLOOKUP(B60,[1]DATA!$A$2:$E$215,5,FALSE)</f>
        <v>0</v>
      </c>
      <c r="O60" s="294"/>
      <c r="P60" s="273" t="str">
        <f t="shared" si="0"/>
        <v>Số phiếu 107</v>
      </c>
      <c r="Q60" s="277">
        <v>107</v>
      </c>
    </row>
    <row r="61" spans="1:18" x14ac:dyDescent="0.25">
      <c r="A61" s="270">
        <v>51</v>
      </c>
      <c r="B61" s="153">
        <v>150670</v>
      </c>
      <c r="C61" s="153" t="s">
        <v>33</v>
      </c>
      <c r="D61" s="153" t="s">
        <v>39</v>
      </c>
      <c r="E61" s="153" t="s">
        <v>445</v>
      </c>
      <c r="F61" s="153" t="s">
        <v>487</v>
      </c>
      <c r="G61" s="155">
        <v>45064</v>
      </c>
      <c r="H61" s="153" t="s">
        <v>385</v>
      </c>
      <c r="I61" s="247"/>
      <c r="J61" s="153"/>
      <c r="K61" s="153">
        <v>2015</v>
      </c>
      <c r="L61" s="246">
        <f>VLOOKUP(B61,[1]DATA!$A$2:$E$215,3,FALSE)</f>
        <v>6490000</v>
      </c>
      <c r="M61" s="248"/>
      <c r="N61" s="246">
        <f>VLOOKUP(B61,[1]DATA!$A$2:$E$215,5,FALSE)</f>
        <v>2596000</v>
      </c>
      <c r="O61" s="294"/>
      <c r="P61" s="273" t="str">
        <f t="shared" si="0"/>
        <v>Số phiếu 115</v>
      </c>
      <c r="Q61" s="274">
        <v>115</v>
      </c>
    </row>
    <row r="62" spans="1:18" x14ac:dyDescent="0.25">
      <c r="A62" s="270">
        <v>52</v>
      </c>
      <c r="B62" s="153">
        <v>180401</v>
      </c>
      <c r="C62" s="153" t="s">
        <v>432</v>
      </c>
      <c r="D62" s="153" t="s">
        <v>39</v>
      </c>
      <c r="E62" s="153" t="s">
        <v>445</v>
      </c>
      <c r="F62" s="153" t="s">
        <v>488</v>
      </c>
      <c r="G62" s="155">
        <v>45064</v>
      </c>
      <c r="H62" s="153" t="s">
        <v>555</v>
      </c>
      <c r="I62" s="247"/>
      <c r="J62" s="153"/>
      <c r="K62" s="153">
        <v>2018</v>
      </c>
      <c r="L62" s="246">
        <f>VLOOKUP(B62,[1]DATA!$A$2:$E$215,3,FALSE)</f>
        <v>9872500</v>
      </c>
      <c r="M62" s="248"/>
      <c r="N62" s="246">
        <f>VLOOKUP(B62,[1]DATA!$A$2:$E$215,5,FALSE)</f>
        <v>0</v>
      </c>
      <c r="O62" s="294"/>
      <c r="P62" s="273" t="str">
        <f t="shared" si="0"/>
        <v>Số phiếu 115</v>
      </c>
      <c r="Q62" s="274">
        <v>115</v>
      </c>
    </row>
    <row r="63" spans="1:18" x14ac:dyDescent="0.25">
      <c r="A63" s="270">
        <v>53</v>
      </c>
      <c r="B63" s="153">
        <v>150724</v>
      </c>
      <c r="C63" s="153" t="s">
        <v>34</v>
      </c>
      <c r="D63" s="153" t="s">
        <v>39</v>
      </c>
      <c r="E63" s="153" t="s">
        <v>445</v>
      </c>
      <c r="F63" s="259" t="s">
        <v>484</v>
      </c>
      <c r="G63" s="155">
        <v>45064</v>
      </c>
      <c r="H63" s="153" t="s">
        <v>539</v>
      </c>
      <c r="I63" s="247"/>
      <c r="J63" s="153"/>
      <c r="K63" s="153">
        <v>2015</v>
      </c>
      <c r="L63" s="246">
        <f>VLOOKUP(B63,[1]DATA!$A$2:$E$215,3,FALSE)</f>
        <v>8250000</v>
      </c>
      <c r="M63" s="248"/>
      <c r="N63" s="246">
        <f>VLOOKUP(B63,[1]DATA!$A$2:$E$215,5,FALSE)</f>
        <v>3300000</v>
      </c>
      <c r="O63" s="294"/>
      <c r="P63" s="273" t="str">
        <f t="shared" si="0"/>
        <v>Số phiếu 115</v>
      </c>
      <c r="Q63" s="274">
        <v>115</v>
      </c>
    </row>
    <row r="64" spans="1:18" x14ac:dyDescent="0.25">
      <c r="A64" s="270">
        <v>54</v>
      </c>
      <c r="B64" s="153">
        <v>150439</v>
      </c>
      <c r="C64" s="153" t="s">
        <v>33</v>
      </c>
      <c r="D64" s="153" t="s">
        <v>39</v>
      </c>
      <c r="E64" s="153" t="s">
        <v>448</v>
      </c>
      <c r="F64" s="259" t="s">
        <v>510</v>
      </c>
      <c r="G64" s="155">
        <v>45090</v>
      </c>
      <c r="H64" s="153" t="s">
        <v>38</v>
      </c>
      <c r="I64" s="247"/>
      <c r="J64" s="153"/>
      <c r="K64" s="153">
        <v>2012</v>
      </c>
      <c r="L64" s="246">
        <f>VLOOKUP(B64,[1]DATA!$A$2:$E$215,3,FALSE)</f>
        <v>12980000</v>
      </c>
      <c r="M64" s="248"/>
      <c r="N64" s="246">
        <f>VLOOKUP(B64,[1]DATA!$A$2:$E$215,5,FALSE)</f>
        <v>0</v>
      </c>
      <c r="O64" s="294"/>
      <c r="P64" s="273" t="str">
        <f t="shared" si="0"/>
        <v>Số phiếu 126</v>
      </c>
      <c r="Q64" s="274">
        <v>126</v>
      </c>
    </row>
    <row r="65" spans="1:17" x14ac:dyDescent="0.25">
      <c r="A65" s="270">
        <v>55</v>
      </c>
      <c r="B65" s="153">
        <v>200089</v>
      </c>
      <c r="C65" s="153" t="s">
        <v>61</v>
      </c>
      <c r="D65" s="153" t="s">
        <v>39</v>
      </c>
      <c r="E65" s="153" t="s">
        <v>437</v>
      </c>
      <c r="F65" s="153" t="s">
        <v>494</v>
      </c>
      <c r="G65" s="155">
        <v>45090</v>
      </c>
      <c r="H65" s="153" t="s">
        <v>539</v>
      </c>
      <c r="I65" s="247"/>
      <c r="J65" s="153"/>
      <c r="K65" s="153">
        <v>2020</v>
      </c>
      <c r="L65" s="246">
        <f>VLOOKUP(B65,[1]DATA!$A$2:$E$215,3,FALSE)</f>
        <v>7194000</v>
      </c>
      <c r="M65" s="248"/>
      <c r="N65" s="246">
        <f>VLOOKUP(B65,[1]DATA!$A$2:$E$215,5,FALSE)</f>
        <v>1438800</v>
      </c>
      <c r="O65" s="294"/>
      <c r="P65" s="273" t="str">
        <f t="shared" si="0"/>
        <v>Số phiếu 127</v>
      </c>
      <c r="Q65" s="274">
        <v>127</v>
      </c>
    </row>
    <row r="66" spans="1:17" x14ac:dyDescent="0.25">
      <c r="A66" s="270">
        <v>56</v>
      </c>
      <c r="B66" s="153">
        <v>200090</v>
      </c>
      <c r="C66" s="153" t="s">
        <v>34</v>
      </c>
      <c r="D66" s="153" t="s">
        <v>39</v>
      </c>
      <c r="E66" s="153" t="s">
        <v>437</v>
      </c>
      <c r="F66" s="153" t="s">
        <v>494</v>
      </c>
      <c r="G66" s="155">
        <v>45090</v>
      </c>
      <c r="H66" s="153" t="s">
        <v>539</v>
      </c>
      <c r="I66" s="247"/>
      <c r="J66" s="153"/>
      <c r="K66" s="153">
        <v>2020</v>
      </c>
      <c r="L66" s="246">
        <f>VLOOKUP(B66,[1]DATA!$A$2:$E$215,3,FALSE)</f>
        <v>7194000</v>
      </c>
      <c r="M66" s="248"/>
      <c r="N66" s="246">
        <f>VLOOKUP(B66,[1]DATA!$A$2:$E$215,5,FALSE)</f>
        <v>1438800</v>
      </c>
      <c r="O66" s="294"/>
      <c r="P66" s="273" t="str">
        <f t="shared" si="0"/>
        <v>Số phiếu 127</v>
      </c>
      <c r="Q66" s="274">
        <v>127</v>
      </c>
    </row>
    <row r="67" spans="1:17" x14ac:dyDescent="0.25">
      <c r="A67" s="270">
        <v>57</v>
      </c>
      <c r="B67" s="153">
        <v>150496</v>
      </c>
      <c r="C67" s="153" t="s">
        <v>33</v>
      </c>
      <c r="D67" s="153" t="s">
        <v>39</v>
      </c>
      <c r="E67" s="153" t="s">
        <v>255</v>
      </c>
      <c r="F67" s="153" t="s">
        <v>458</v>
      </c>
      <c r="G67" s="155">
        <v>45104</v>
      </c>
      <c r="H67" s="153" t="s">
        <v>385</v>
      </c>
      <c r="I67" s="247"/>
      <c r="J67" s="153"/>
      <c r="K67" s="153">
        <v>2014</v>
      </c>
      <c r="L67" s="246">
        <f>VLOOKUP(B67,[1]DATA!$A$2:$E$215,3,FALSE)</f>
        <v>9395100</v>
      </c>
      <c r="M67" s="248"/>
      <c r="N67" s="246">
        <f>VLOOKUP(B67,[1]DATA!$A$2:$E$215,5,FALSE)</f>
        <v>1879020</v>
      </c>
      <c r="O67" s="294"/>
      <c r="P67" s="273" t="str">
        <f t="shared" si="0"/>
        <v>Số phiếu 133</v>
      </c>
      <c r="Q67" s="274">
        <v>133</v>
      </c>
    </row>
    <row r="68" spans="1:17" x14ac:dyDescent="0.25">
      <c r="A68" s="270">
        <v>58</v>
      </c>
      <c r="B68" s="153">
        <v>150937</v>
      </c>
      <c r="C68" s="153" t="s">
        <v>33</v>
      </c>
      <c r="D68" s="153" t="s">
        <v>39</v>
      </c>
      <c r="E68" s="153" t="s">
        <v>255</v>
      </c>
      <c r="F68" s="153" t="s">
        <v>458</v>
      </c>
      <c r="G68" s="155">
        <v>45104</v>
      </c>
      <c r="H68" s="259" t="s">
        <v>552</v>
      </c>
      <c r="I68" s="247"/>
      <c r="J68" s="153"/>
      <c r="K68" s="153"/>
      <c r="L68" s="246">
        <f>VLOOKUP(B68,[1]DATA!$A$2:$E$215,3,FALSE)</f>
        <v>8899000</v>
      </c>
      <c r="M68" s="248"/>
      <c r="N68" s="246">
        <f>VLOOKUP(B68,[1]DATA!$A$2:$E$215,5,FALSE)</f>
        <v>0</v>
      </c>
      <c r="O68" s="294"/>
      <c r="P68" s="273" t="str">
        <f t="shared" si="0"/>
        <v>Số phiếu 133</v>
      </c>
      <c r="Q68" s="274">
        <v>133</v>
      </c>
    </row>
    <row r="69" spans="1:17" x14ac:dyDescent="0.25">
      <c r="A69" s="270">
        <v>59</v>
      </c>
      <c r="B69" s="153">
        <v>180720</v>
      </c>
      <c r="C69" s="153" t="s">
        <v>33</v>
      </c>
      <c r="D69" s="153" t="s">
        <v>39</v>
      </c>
      <c r="E69" s="153" t="s">
        <v>74</v>
      </c>
      <c r="F69" s="153" t="s">
        <v>458</v>
      </c>
      <c r="G69" s="155">
        <v>45112</v>
      </c>
      <c r="H69" s="153" t="s">
        <v>56</v>
      </c>
      <c r="I69" s="247"/>
      <c r="J69" s="153"/>
      <c r="K69" s="153">
        <v>2018</v>
      </c>
      <c r="L69" s="246">
        <f>VLOOKUP(B69,[1]DATA!$A$2:$E$215,3,FALSE)</f>
        <v>10142000</v>
      </c>
      <c r="M69" s="248"/>
      <c r="N69" s="246">
        <f>VLOOKUP(B69,[1]DATA!$A$2:$E$215,5,FALSE)</f>
        <v>0</v>
      </c>
      <c r="O69" s="294"/>
      <c r="P69" s="273" t="str">
        <f t="shared" si="0"/>
        <v>Số phiếu 137</v>
      </c>
      <c r="Q69" s="274">
        <v>137</v>
      </c>
    </row>
    <row r="70" spans="1:17" x14ac:dyDescent="0.25">
      <c r="A70" s="270">
        <v>60</v>
      </c>
      <c r="B70" s="261">
        <v>150124</v>
      </c>
      <c r="C70" s="261" t="s">
        <v>33</v>
      </c>
      <c r="D70" s="261" t="s">
        <v>39</v>
      </c>
      <c r="E70" s="261" t="s">
        <v>65</v>
      </c>
      <c r="F70" s="261" t="s">
        <v>458</v>
      </c>
      <c r="G70" s="262">
        <v>45138</v>
      </c>
      <c r="H70" s="261" t="s">
        <v>515</v>
      </c>
      <c r="I70" s="247"/>
      <c r="J70" s="261"/>
      <c r="K70" s="261">
        <v>2010</v>
      </c>
      <c r="L70" s="246">
        <f>VLOOKUP(B70,[1]DATA!$A$2:$E$215,3,FALSE)</f>
        <v>10543500</v>
      </c>
      <c r="M70" s="248"/>
      <c r="N70" s="246">
        <f>VLOOKUP(B70,[1]DATA!$A$2:$E$215,5,FALSE)</f>
        <v>0</v>
      </c>
      <c r="O70" s="294"/>
      <c r="P70" s="273" t="str">
        <f t="shared" si="0"/>
        <v>Số phiếu 142</v>
      </c>
      <c r="Q70" s="275">
        <v>142</v>
      </c>
    </row>
    <row r="71" spans="1:17" x14ac:dyDescent="0.25">
      <c r="A71" s="270">
        <v>61</v>
      </c>
      <c r="B71" s="153">
        <v>190204</v>
      </c>
      <c r="C71" s="153" t="s">
        <v>61</v>
      </c>
      <c r="D71" s="153" t="s">
        <v>39</v>
      </c>
      <c r="E71" s="153" t="s">
        <v>255</v>
      </c>
      <c r="F71" s="153" t="s">
        <v>495</v>
      </c>
      <c r="G71" s="155">
        <v>45146</v>
      </c>
      <c r="H71" s="153" t="s">
        <v>518</v>
      </c>
      <c r="I71" s="247"/>
      <c r="J71" s="153"/>
      <c r="K71" s="153">
        <v>2019</v>
      </c>
      <c r="L71" s="246">
        <f>VLOOKUP(B71,[1]DATA!$A$2:$E$215,3,FALSE)</f>
        <v>5060000</v>
      </c>
      <c r="M71" s="248"/>
      <c r="N71" s="246">
        <f>VLOOKUP(B71,[1]DATA!$A$2:$E$215,5,FALSE)</f>
        <v>0</v>
      </c>
      <c r="O71" s="294"/>
      <c r="P71" s="273" t="str">
        <f t="shared" si="0"/>
        <v>Số phiếu 144</v>
      </c>
      <c r="Q71" s="274">
        <v>144</v>
      </c>
    </row>
    <row r="72" spans="1:17" x14ac:dyDescent="0.25">
      <c r="A72" s="270">
        <v>62</v>
      </c>
      <c r="B72" s="153">
        <v>170071</v>
      </c>
      <c r="C72" s="153" t="s">
        <v>61</v>
      </c>
      <c r="D72" s="153" t="s">
        <v>39</v>
      </c>
      <c r="E72" s="153" t="s">
        <v>59</v>
      </c>
      <c r="F72" s="153" t="s">
        <v>496</v>
      </c>
      <c r="G72" s="155">
        <v>45146</v>
      </c>
      <c r="H72" s="153" t="s">
        <v>539</v>
      </c>
      <c r="I72" s="247"/>
      <c r="J72" s="153"/>
      <c r="K72" s="153">
        <v>2017</v>
      </c>
      <c r="L72" s="246">
        <f>VLOOKUP(B72,[1]DATA!$A$2:$E$215,3,FALSE)</f>
        <v>8250000</v>
      </c>
      <c r="M72" s="248"/>
      <c r="N72" s="246">
        <f>VLOOKUP(B72,[1]DATA!$A$2:$E$215,5,FALSE)</f>
        <v>0</v>
      </c>
      <c r="O72" s="294"/>
      <c r="P72" s="273" t="str">
        <f t="shared" si="0"/>
        <v>Số phiếu 145</v>
      </c>
      <c r="Q72" s="274">
        <v>145</v>
      </c>
    </row>
    <row r="73" spans="1:17" x14ac:dyDescent="0.25">
      <c r="A73" s="270">
        <v>63</v>
      </c>
      <c r="B73" s="153">
        <v>180640</v>
      </c>
      <c r="C73" s="153" t="s">
        <v>34</v>
      </c>
      <c r="D73" s="153" t="s">
        <v>39</v>
      </c>
      <c r="E73" s="153" t="s">
        <v>436</v>
      </c>
      <c r="F73" s="259" t="s">
        <v>480</v>
      </c>
      <c r="G73" s="155">
        <v>45153</v>
      </c>
      <c r="H73" s="153" t="s">
        <v>539</v>
      </c>
      <c r="I73" s="247"/>
      <c r="J73" s="153"/>
      <c r="K73" s="153">
        <v>2018</v>
      </c>
      <c r="L73" s="246">
        <f>VLOOKUP(B73,[1]DATA!$A$2:$E$215,3,FALSE)</f>
        <v>6875000</v>
      </c>
      <c r="M73" s="248"/>
      <c r="N73" s="246">
        <f>VLOOKUP(B73,[1]DATA!$A$2:$E$215,5,FALSE)</f>
        <v>0</v>
      </c>
      <c r="O73" s="294"/>
      <c r="P73" s="273" t="str">
        <f t="shared" si="0"/>
        <v>Số phiếu 146</v>
      </c>
      <c r="Q73" s="274">
        <v>146</v>
      </c>
    </row>
    <row r="74" spans="1:17" x14ac:dyDescent="0.25">
      <c r="A74" s="270">
        <v>64</v>
      </c>
      <c r="B74" s="261">
        <v>150064</v>
      </c>
      <c r="C74" s="261" t="s">
        <v>33</v>
      </c>
      <c r="D74" s="261" t="s">
        <v>39</v>
      </c>
      <c r="E74" s="261" t="s">
        <v>442</v>
      </c>
      <c r="F74" s="261" t="s">
        <v>458</v>
      </c>
      <c r="G74" s="262">
        <v>45180</v>
      </c>
      <c r="H74" s="261" t="s">
        <v>385</v>
      </c>
      <c r="I74" s="247"/>
      <c r="J74" s="261"/>
      <c r="K74" s="261"/>
      <c r="L74" s="246">
        <f>VLOOKUP(B74,[1]DATA!$A$2:$E$215,3,FALSE)</f>
        <v>6435000</v>
      </c>
      <c r="M74" s="248"/>
      <c r="N74" s="246">
        <f>VLOOKUP(B74,[1]DATA!$A$2:$E$215,5,FALSE)</f>
        <v>2574000</v>
      </c>
      <c r="O74" s="294"/>
      <c r="P74" s="273" t="str">
        <f t="shared" si="0"/>
        <v>Số phiếu 119</v>
      </c>
      <c r="Q74" s="275">
        <v>119</v>
      </c>
    </row>
    <row r="75" spans="1:17" x14ac:dyDescent="0.25">
      <c r="A75" s="270">
        <v>65</v>
      </c>
      <c r="B75" s="153">
        <v>150280</v>
      </c>
      <c r="C75" s="153" t="s">
        <v>33</v>
      </c>
      <c r="D75" s="153" t="s">
        <v>39</v>
      </c>
      <c r="E75" s="153" t="s">
        <v>442</v>
      </c>
      <c r="F75" s="153" t="s">
        <v>458</v>
      </c>
      <c r="G75" s="155">
        <v>45180</v>
      </c>
      <c r="H75" s="153" t="s">
        <v>515</v>
      </c>
      <c r="I75" s="247"/>
      <c r="J75" s="153"/>
      <c r="K75" s="153"/>
      <c r="L75" s="246">
        <f>VLOOKUP(B75,[1]DATA!$A$2:$E$215,3,FALSE)</f>
        <v>7073000</v>
      </c>
      <c r="M75" s="248"/>
      <c r="N75" s="246">
        <f>VLOOKUP(B75,[1]DATA!$A$2:$E$215,5,FALSE)</f>
        <v>0</v>
      </c>
      <c r="O75" s="294"/>
      <c r="P75" s="273" t="str">
        <f t="shared" ref="P75:P98" si="1">"Số phiếu " &amp; Q75</f>
        <v>Số phiếu 149</v>
      </c>
      <c r="Q75" s="274">
        <v>149</v>
      </c>
    </row>
    <row r="76" spans="1:17" x14ac:dyDescent="0.25">
      <c r="A76" s="270">
        <v>66</v>
      </c>
      <c r="B76" s="153">
        <v>190284</v>
      </c>
      <c r="C76" s="153" t="s">
        <v>34</v>
      </c>
      <c r="D76" s="153" t="s">
        <v>39</v>
      </c>
      <c r="E76" s="153" t="s">
        <v>255</v>
      </c>
      <c r="F76" s="153" t="s">
        <v>497</v>
      </c>
      <c r="G76" s="155">
        <v>45181</v>
      </c>
      <c r="H76" s="153" t="s">
        <v>539</v>
      </c>
      <c r="I76" s="247"/>
      <c r="J76" s="153"/>
      <c r="K76" s="153">
        <v>2019</v>
      </c>
      <c r="L76" s="246">
        <f>VLOOKUP(B76,[1]DATA!$A$2:$E$215,3,FALSE)</f>
        <v>7238000</v>
      </c>
      <c r="M76" s="248"/>
      <c r="N76" s="246">
        <f>VLOOKUP(B76,[1]DATA!$A$2:$E$215,5,FALSE)</f>
        <v>0</v>
      </c>
      <c r="O76" s="294"/>
      <c r="P76" s="273" t="str">
        <f t="shared" si="1"/>
        <v>Số phiếu 151</v>
      </c>
      <c r="Q76" s="274">
        <v>151</v>
      </c>
    </row>
    <row r="77" spans="1:17" x14ac:dyDescent="0.25">
      <c r="A77" s="270">
        <v>67</v>
      </c>
      <c r="B77" s="153">
        <v>150458</v>
      </c>
      <c r="C77" s="153" t="s">
        <v>33</v>
      </c>
      <c r="D77" s="153" t="s">
        <v>39</v>
      </c>
      <c r="E77" s="153" t="s">
        <v>438</v>
      </c>
      <c r="F77" s="153" t="s">
        <v>458</v>
      </c>
      <c r="G77" s="155">
        <v>45182</v>
      </c>
      <c r="H77" s="153" t="s">
        <v>38</v>
      </c>
      <c r="I77" s="247"/>
      <c r="J77" s="153"/>
      <c r="K77" s="153">
        <v>2012</v>
      </c>
      <c r="L77" s="246">
        <f>VLOOKUP(B77,[1]DATA!$A$2:$E$215,3,FALSE)</f>
        <v>12980000</v>
      </c>
      <c r="M77" s="248"/>
      <c r="N77" s="246">
        <f>VLOOKUP(B77,[1]DATA!$A$2:$E$215,5,FALSE)</f>
        <v>0</v>
      </c>
      <c r="O77" s="294"/>
      <c r="P77" s="273" t="str">
        <f t="shared" si="1"/>
        <v>Số phiếu 152</v>
      </c>
      <c r="Q77" s="274">
        <v>152</v>
      </c>
    </row>
    <row r="78" spans="1:17" x14ac:dyDescent="0.25">
      <c r="A78" s="270">
        <v>68</v>
      </c>
      <c r="B78" s="153">
        <v>151193</v>
      </c>
      <c r="C78" s="153" t="s">
        <v>78</v>
      </c>
      <c r="D78" s="153" t="s">
        <v>39</v>
      </c>
      <c r="E78" s="153" t="s">
        <v>1</v>
      </c>
      <c r="F78" s="153" t="s">
        <v>501</v>
      </c>
      <c r="G78" s="155">
        <v>45184</v>
      </c>
      <c r="H78" s="153" t="s">
        <v>558</v>
      </c>
      <c r="I78" s="247"/>
      <c r="J78" s="153"/>
      <c r="K78" s="153">
        <v>2010</v>
      </c>
      <c r="L78" s="246">
        <f>VLOOKUP(B78,[1]DATA!$A$2:$E$215,3,FALSE)</f>
        <v>27313000</v>
      </c>
      <c r="M78" s="248"/>
      <c r="N78" s="246">
        <f>VLOOKUP(B78,[1]DATA!$A$2:$E$215,5,FALSE)</f>
        <v>0</v>
      </c>
      <c r="O78" s="294"/>
      <c r="P78" s="273" t="str">
        <f t="shared" si="1"/>
        <v>Số phiếu 156</v>
      </c>
      <c r="Q78" s="274">
        <v>156</v>
      </c>
    </row>
    <row r="79" spans="1:17" x14ac:dyDescent="0.25">
      <c r="A79" s="270">
        <v>69</v>
      </c>
      <c r="B79" s="153">
        <v>151194</v>
      </c>
      <c r="C79" s="153" t="s">
        <v>78</v>
      </c>
      <c r="D79" s="153" t="s">
        <v>39</v>
      </c>
      <c r="E79" s="153" t="s">
        <v>1</v>
      </c>
      <c r="F79" s="153" t="s">
        <v>501</v>
      </c>
      <c r="G79" s="155">
        <v>45184</v>
      </c>
      <c r="H79" s="153" t="s">
        <v>558</v>
      </c>
      <c r="I79" s="247"/>
      <c r="J79" s="153"/>
      <c r="K79" s="153">
        <v>2010</v>
      </c>
      <c r="L79" s="246">
        <f>VLOOKUP(B79,[1]DATA!$A$2:$E$215,3,FALSE)</f>
        <v>27313000</v>
      </c>
      <c r="M79" s="248"/>
      <c r="N79" s="246">
        <f>VLOOKUP(B79,[1]DATA!$A$2:$E$215,5,FALSE)</f>
        <v>0</v>
      </c>
      <c r="O79" s="294"/>
      <c r="P79" s="273" t="str">
        <f t="shared" si="1"/>
        <v>Số phiếu 156</v>
      </c>
      <c r="Q79" s="274">
        <v>156</v>
      </c>
    </row>
    <row r="80" spans="1:17" x14ac:dyDescent="0.25">
      <c r="A80" s="270">
        <v>70</v>
      </c>
      <c r="B80" s="153">
        <v>151197</v>
      </c>
      <c r="C80" s="153" t="s">
        <v>78</v>
      </c>
      <c r="D80" s="153" t="s">
        <v>39</v>
      </c>
      <c r="E80" s="153" t="s">
        <v>1</v>
      </c>
      <c r="F80" s="153" t="s">
        <v>501</v>
      </c>
      <c r="G80" s="155">
        <v>45184</v>
      </c>
      <c r="H80" s="153" t="s">
        <v>558</v>
      </c>
      <c r="I80" s="247"/>
      <c r="J80" s="153"/>
      <c r="K80" s="153">
        <v>2010</v>
      </c>
      <c r="L80" s="246">
        <f>VLOOKUP(B80,[1]DATA!$A$2:$E$215,3,FALSE)</f>
        <v>48950000</v>
      </c>
      <c r="M80" s="248"/>
      <c r="N80" s="246">
        <f>VLOOKUP(B80,[1]DATA!$A$2:$E$215,5,FALSE)</f>
        <v>0</v>
      </c>
      <c r="O80" s="294"/>
      <c r="P80" s="273" t="str">
        <f t="shared" si="1"/>
        <v>Số phiếu 156</v>
      </c>
      <c r="Q80" s="274">
        <v>156</v>
      </c>
    </row>
    <row r="81" spans="1:17" x14ac:dyDescent="0.25">
      <c r="A81" s="270">
        <v>71</v>
      </c>
      <c r="B81" s="153">
        <v>150444</v>
      </c>
      <c r="C81" s="153" t="s">
        <v>79</v>
      </c>
      <c r="D81" s="153" t="s">
        <v>39</v>
      </c>
      <c r="E81" s="153" t="s">
        <v>1</v>
      </c>
      <c r="F81" s="153" t="s">
        <v>458</v>
      </c>
      <c r="G81" s="155">
        <v>45187</v>
      </c>
      <c r="H81" s="153" t="s">
        <v>559</v>
      </c>
      <c r="I81" s="247"/>
      <c r="J81" s="153"/>
      <c r="K81" s="153">
        <v>2009</v>
      </c>
      <c r="L81" s="246">
        <f>VLOOKUP(B81,[1]DATA!$A$2:$E$215,3,FALSE)</f>
        <v>11235000</v>
      </c>
      <c r="M81" s="248"/>
      <c r="N81" s="246">
        <f>VLOOKUP(B81,[1]DATA!$A$2:$E$215,5,FALSE)</f>
        <v>0</v>
      </c>
      <c r="O81" s="294"/>
      <c r="P81" s="273" t="str">
        <f t="shared" si="1"/>
        <v>Số phiếu 159</v>
      </c>
      <c r="Q81" s="274">
        <v>159</v>
      </c>
    </row>
    <row r="82" spans="1:17" x14ac:dyDescent="0.25">
      <c r="A82" s="270">
        <v>72</v>
      </c>
      <c r="B82" s="153">
        <v>150908</v>
      </c>
      <c r="C82" s="153" t="s">
        <v>433</v>
      </c>
      <c r="D82" s="153" t="s">
        <v>39</v>
      </c>
      <c r="E82" s="153" t="s">
        <v>1</v>
      </c>
      <c r="F82" s="153" t="s">
        <v>501</v>
      </c>
      <c r="G82" s="155">
        <v>45188</v>
      </c>
      <c r="H82" s="153" t="s">
        <v>560</v>
      </c>
      <c r="I82" s="247"/>
      <c r="J82" s="153"/>
      <c r="K82" s="153"/>
      <c r="L82" s="246">
        <f>VLOOKUP(B82,[1]DATA!$A$2:$E$215,3,FALSE)</f>
        <v>7750000</v>
      </c>
      <c r="M82" s="248"/>
      <c r="N82" s="246">
        <f>VLOOKUP(B82,[1]DATA!$A$2:$E$215,5,FALSE)</f>
        <v>0</v>
      </c>
      <c r="O82" s="294"/>
      <c r="P82" s="273" t="str">
        <f t="shared" si="1"/>
        <v>Số phiếu 160</v>
      </c>
      <c r="Q82" s="274">
        <v>160</v>
      </c>
    </row>
    <row r="83" spans="1:17" x14ac:dyDescent="0.25">
      <c r="A83" s="270">
        <v>73</v>
      </c>
      <c r="B83" s="153">
        <v>151034</v>
      </c>
      <c r="C83" s="153" t="s">
        <v>78</v>
      </c>
      <c r="D83" s="153" t="s">
        <v>39</v>
      </c>
      <c r="E83" s="153" t="s">
        <v>1</v>
      </c>
      <c r="F83" s="153" t="s">
        <v>501</v>
      </c>
      <c r="G83" s="155">
        <v>45188</v>
      </c>
      <c r="H83" s="153" t="s">
        <v>104</v>
      </c>
      <c r="I83" s="247"/>
      <c r="J83" s="153"/>
      <c r="K83" s="153">
        <v>1997</v>
      </c>
      <c r="L83" s="246">
        <f>VLOOKUP(B83,[1]DATA!$A$2:$E$215,3,FALSE)</f>
        <v>32000000</v>
      </c>
      <c r="M83" s="248"/>
      <c r="N83" s="246">
        <f>VLOOKUP(B83,[1]DATA!$A$2:$E$215,5,FALSE)</f>
        <v>0</v>
      </c>
      <c r="O83" s="294"/>
      <c r="P83" s="273" t="str">
        <f t="shared" si="1"/>
        <v>Số phiếu 160</v>
      </c>
      <c r="Q83" s="274">
        <v>160</v>
      </c>
    </row>
    <row r="84" spans="1:17" x14ac:dyDescent="0.25">
      <c r="A84" s="270">
        <v>74</v>
      </c>
      <c r="B84" s="153">
        <v>150326</v>
      </c>
      <c r="C84" s="153" t="s">
        <v>435</v>
      </c>
      <c r="D84" s="153" t="s">
        <v>39</v>
      </c>
      <c r="E84" s="153" t="s">
        <v>1</v>
      </c>
      <c r="F84" s="153" t="s">
        <v>504</v>
      </c>
      <c r="G84" s="155">
        <v>45190</v>
      </c>
      <c r="H84" s="153"/>
      <c r="I84" s="247"/>
      <c r="J84" s="153"/>
      <c r="K84" s="153">
        <v>2015</v>
      </c>
      <c r="L84" s="246">
        <f>VLOOKUP(B84,[1]DATA!$A$2:$E$215,3,FALSE)</f>
        <v>29810000</v>
      </c>
      <c r="M84" s="248"/>
      <c r="N84" s="246">
        <f>VLOOKUP(B84,[1]DATA!$A$2:$E$215,5,FALSE)</f>
        <v>11924000</v>
      </c>
      <c r="O84" s="294"/>
      <c r="P84" s="273" t="str">
        <f t="shared" si="1"/>
        <v>Số phiếu 165</v>
      </c>
      <c r="Q84" s="274">
        <v>165</v>
      </c>
    </row>
    <row r="85" spans="1:17" x14ac:dyDescent="0.25">
      <c r="A85" s="270">
        <v>75</v>
      </c>
      <c r="B85" s="153">
        <v>160343</v>
      </c>
      <c r="C85" s="153" t="s">
        <v>435</v>
      </c>
      <c r="D85" s="153" t="s">
        <v>39</v>
      </c>
      <c r="E85" s="153" t="s">
        <v>1</v>
      </c>
      <c r="F85" s="153" t="s">
        <v>504</v>
      </c>
      <c r="G85" s="155">
        <v>45190</v>
      </c>
      <c r="H85" s="153"/>
      <c r="I85" s="247"/>
      <c r="J85" s="153"/>
      <c r="K85" s="153">
        <v>2016</v>
      </c>
      <c r="L85" s="246">
        <f>VLOOKUP(B85,[1]DATA!$A$2:$E$215,3,FALSE)</f>
        <v>12430000</v>
      </c>
      <c r="M85" s="248"/>
      <c r="N85" s="246">
        <f>VLOOKUP(B85,[1]DATA!$A$2:$E$215,5,FALSE)</f>
        <v>4972000</v>
      </c>
      <c r="O85" s="294"/>
      <c r="P85" s="273" t="str">
        <f t="shared" si="1"/>
        <v>Số phiếu 165</v>
      </c>
      <c r="Q85" s="274">
        <v>165</v>
      </c>
    </row>
    <row r="86" spans="1:17" x14ac:dyDescent="0.25">
      <c r="A86" s="270">
        <v>76</v>
      </c>
      <c r="B86" s="153">
        <v>160344</v>
      </c>
      <c r="C86" s="153" t="s">
        <v>435</v>
      </c>
      <c r="D86" s="153" t="s">
        <v>39</v>
      </c>
      <c r="E86" s="153" t="s">
        <v>1</v>
      </c>
      <c r="F86" s="153" t="s">
        <v>504</v>
      </c>
      <c r="G86" s="155">
        <v>45190</v>
      </c>
      <c r="H86" s="153"/>
      <c r="I86" s="247"/>
      <c r="J86" s="153"/>
      <c r="K86" s="153">
        <v>2016</v>
      </c>
      <c r="L86" s="246">
        <f>VLOOKUP(B86,[1]DATA!$A$2:$E$215,3,FALSE)</f>
        <v>12430000</v>
      </c>
      <c r="M86" s="248"/>
      <c r="N86" s="246">
        <f>VLOOKUP(B86,[1]DATA!$A$2:$E$215,5,FALSE)</f>
        <v>4972000</v>
      </c>
      <c r="O86" s="294"/>
      <c r="P86" s="273" t="str">
        <f t="shared" si="1"/>
        <v>Số phiếu 165</v>
      </c>
      <c r="Q86" s="274">
        <v>165</v>
      </c>
    </row>
    <row r="87" spans="1:17" x14ac:dyDescent="0.25">
      <c r="A87" s="270">
        <v>77</v>
      </c>
      <c r="B87" s="153">
        <v>160345</v>
      </c>
      <c r="C87" s="153" t="s">
        <v>435</v>
      </c>
      <c r="D87" s="153" t="s">
        <v>39</v>
      </c>
      <c r="E87" s="153" t="s">
        <v>1</v>
      </c>
      <c r="F87" s="153" t="s">
        <v>504</v>
      </c>
      <c r="G87" s="155">
        <v>45190</v>
      </c>
      <c r="H87" s="153"/>
      <c r="I87" s="247"/>
      <c r="J87" s="153"/>
      <c r="K87" s="153">
        <v>2016</v>
      </c>
      <c r="L87" s="246">
        <f>VLOOKUP(B87,[1]DATA!$A$2:$E$215,3,FALSE)</f>
        <v>12430000</v>
      </c>
      <c r="M87" s="248"/>
      <c r="N87" s="246">
        <f>VLOOKUP(B87,[1]DATA!$A$2:$E$215,5,FALSE)</f>
        <v>4972000</v>
      </c>
      <c r="O87" s="294"/>
      <c r="P87" s="273" t="str">
        <f t="shared" si="1"/>
        <v>Số phiếu 165</v>
      </c>
      <c r="Q87" s="274">
        <v>165</v>
      </c>
    </row>
    <row r="88" spans="1:17" x14ac:dyDescent="0.25">
      <c r="A88" s="270">
        <v>78</v>
      </c>
      <c r="B88" s="153">
        <v>160346</v>
      </c>
      <c r="C88" s="153" t="s">
        <v>435</v>
      </c>
      <c r="D88" s="153" t="s">
        <v>39</v>
      </c>
      <c r="E88" s="153" t="s">
        <v>1</v>
      </c>
      <c r="F88" s="153" t="s">
        <v>504</v>
      </c>
      <c r="G88" s="155">
        <v>45190</v>
      </c>
      <c r="H88" s="153"/>
      <c r="I88" s="247"/>
      <c r="J88" s="153"/>
      <c r="K88" s="153">
        <v>2016</v>
      </c>
      <c r="L88" s="246">
        <f>VLOOKUP(B88,[1]DATA!$A$2:$E$215,3,FALSE)</f>
        <v>12430000</v>
      </c>
      <c r="M88" s="248"/>
      <c r="N88" s="246">
        <f>VLOOKUP(B88,[1]DATA!$A$2:$E$215,5,FALSE)</f>
        <v>4972000</v>
      </c>
      <c r="O88" s="294"/>
      <c r="P88" s="273" t="str">
        <f t="shared" si="1"/>
        <v>Số phiếu 165</v>
      </c>
      <c r="Q88" s="274">
        <v>165</v>
      </c>
    </row>
    <row r="89" spans="1:17" x14ac:dyDescent="0.25">
      <c r="A89" s="270">
        <v>79</v>
      </c>
      <c r="B89" s="153">
        <v>150206</v>
      </c>
      <c r="C89" s="153" t="s">
        <v>33</v>
      </c>
      <c r="D89" s="153" t="s">
        <v>39</v>
      </c>
      <c r="E89" s="153" t="s">
        <v>449</v>
      </c>
      <c r="F89" s="153" t="s">
        <v>458</v>
      </c>
      <c r="G89" s="155">
        <v>45203</v>
      </c>
      <c r="H89" s="153"/>
      <c r="I89" s="247"/>
      <c r="J89" s="153"/>
      <c r="K89" s="153">
        <v>2010</v>
      </c>
      <c r="L89" s="246">
        <f>VLOOKUP(B89,[1]DATA!$A$2:$E$215,3,FALSE)</f>
        <v>9300000</v>
      </c>
      <c r="M89" s="248"/>
      <c r="N89" s="246">
        <f>VLOOKUP(B89,[1]DATA!$A$2:$E$215,5,FALSE)</f>
        <v>0</v>
      </c>
      <c r="O89" s="294"/>
      <c r="P89" s="273" t="str">
        <f t="shared" si="1"/>
        <v>Số phiếu 173</v>
      </c>
      <c r="Q89" s="274">
        <v>173</v>
      </c>
    </row>
    <row r="90" spans="1:17" x14ac:dyDescent="0.25">
      <c r="A90" s="270">
        <v>80</v>
      </c>
      <c r="B90" s="153">
        <v>151046</v>
      </c>
      <c r="C90" s="153" t="s">
        <v>434</v>
      </c>
      <c r="D90" s="153" t="s">
        <v>39</v>
      </c>
      <c r="E90" s="153" t="s">
        <v>1</v>
      </c>
      <c r="F90" s="153" t="s">
        <v>470</v>
      </c>
      <c r="G90" s="155">
        <v>45204</v>
      </c>
      <c r="H90" s="153" t="s">
        <v>563</v>
      </c>
      <c r="I90" s="247"/>
      <c r="J90" s="153"/>
      <c r="K90" s="153">
        <v>2010</v>
      </c>
      <c r="L90" s="246">
        <f>VLOOKUP(B90,[1]DATA!$A$2:$E$215,3,FALSE)</f>
        <v>42187200</v>
      </c>
      <c r="M90" s="248"/>
      <c r="N90" s="246">
        <f>VLOOKUP(B90,[1]DATA!$A$2:$E$215,5,FALSE)</f>
        <v>0</v>
      </c>
      <c r="O90" s="294"/>
      <c r="P90" s="273" t="str">
        <f t="shared" si="1"/>
        <v>Số phiếu 167</v>
      </c>
      <c r="Q90" s="274">
        <v>167</v>
      </c>
    </row>
    <row r="91" spans="1:17" x14ac:dyDescent="0.25">
      <c r="A91" s="270">
        <v>81</v>
      </c>
      <c r="B91" s="153">
        <v>170086</v>
      </c>
      <c r="C91" s="153" t="s">
        <v>79</v>
      </c>
      <c r="D91" s="153" t="s">
        <v>39</v>
      </c>
      <c r="E91" s="153" t="s">
        <v>1</v>
      </c>
      <c r="F91" s="153" t="s">
        <v>503</v>
      </c>
      <c r="G91" s="155">
        <v>45204</v>
      </c>
      <c r="H91" s="153" t="s">
        <v>564</v>
      </c>
      <c r="I91" s="247"/>
      <c r="J91" s="153"/>
      <c r="K91" s="153">
        <v>2017</v>
      </c>
      <c r="L91" s="246">
        <f>VLOOKUP(B91,[1]DATA!$A$2:$E$215,3,FALSE)</f>
        <v>13200000</v>
      </c>
      <c r="M91" s="248"/>
      <c r="N91" s="246">
        <f>VLOOKUP(B91,[1]DATA!$A$2:$E$215,5,FALSE)</f>
        <v>0</v>
      </c>
      <c r="O91" s="294"/>
      <c r="P91" s="273" t="str">
        <f t="shared" si="1"/>
        <v>Số phiếu 167</v>
      </c>
      <c r="Q91" s="274">
        <v>167</v>
      </c>
    </row>
    <row r="92" spans="1:17" x14ac:dyDescent="0.25">
      <c r="A92" s="270">
        <v>82</v>
      </c>
      <c r="B92" s="263">
        <v>150531</v>
      </c>
      <c r="C92" s="263" t="s">
        <v>33</v>
      </c>
      <c r="D92" s="263" t="s">
        <v>39</v>
      </c>
      <c r="E92" s="263" t="s">
        <v>42</v>
      </c>
      <c r="F92" s="263" t="s">
        <v>458</v>
      </c>
      <c r="G92" s="265">
        <v>45210</v>
      </c>
      <c r="H92" s="263" t="s">
        <v>385</v>
      </c>
      <c r="I92" s="247"/>
      <c r="J92" s="263"/>
      <c r="K92" s="263"/>
      <c r="L92" s="246">
        <f>VLOOKUP(B92,[1]DATA!$A$2:$E$215,3,FALSE)</f>
        <v>9395100</v>
      </c>
      <c r="M92" s="248"/>
      <c r="N92" s="246">
        <f>VLOOKUP(B92,[1]DATA!$A$2:$E$215,5,FALSE)</f>
        <v>1879020</v>
      </c>
      <c r="O92" s="294"/>
      <c r="P92" s="273" t="str">
        <f t="shared" si="1"/>
        <v>Số phiếu 175</v>
      </c>
      <c r="Q92" s="276">
        <v>175</v>
      </c>
    </row>
    <row r="93" spans="1:17" x14ac:dyDescent="0.25">
      <c r="A93" s="270">
        <v>83</v>
      </c>
      <c r="B93" s="153">
        <v>150277</v>
      </c>
      <c r="C93" s="153" t="s">
        <v>376</v>
      </c>
      <c r="D93" s="153" t="s">
        <v>39</v>
      </c>
      <c r="E93" s="153" t="s">
        <v>42</v>
      </c>
      <c r="F93" s="153" t="s">
        <v>458</v>
      </c>
      <c r="G93" s="155">
        <v>45218</v>
      </c>
      <c r="H93" s="153" t="s">
        <v>385</v>
      </c>
      <c r="I93" s="247"/>
      <c r="J93" s="153"/>
      <c r="K93" s="153">
        <v>2015</v>
      </c>
      <c r="L93" s="246">
        <f>VLOOKUP(B93,[1]DATA!$A$2:$E$215,3,FALSE)</f>
        <v>6435000</v>
      </c>
      <c r="M93" s="248"/>
      <c r="N93" s="246">
        <f>VLOOKUP(B93,[1]DATA!$A$2:$E$215,5,FALSE)</f>
        <v>2574000</v>
      </c>
      <c r="O93" s="294"/>
      <c r="P93" s="273" t="str">
        <f t="shared" si="1"/>
        <v>Số phiếu 178</v>
      </c>
      <c r="Q93" s="274">
        <v>178</v>
      </c>
    </row>
    <row r="94" spans="1:17" x14ac:dyDescent="0.25">
      <c r="A94" s="270">
        <v>84</v>
      </c>
      <c r="B94" s="263">
        <v>150543</v>
      </c>
      <c r="C94" s="263" t="s">
        <v>376</v>
      </c>
      <c r="D94" s="263" t="s">
        <v>39</v>
      </c>
      <c r="E94" s="263" t="s">
        <v>448</v>
      </c>
      <c r="F94" s="263" t="s">
        <v>458</v>
      </c>
      <c r="G94" s="265">
        <v>45224</v>
      </c>
      <c r="H94" s="263" t="s">
        <v>385</v>
      </c>
      <c r="I94" s="247"/>
      <c r="J94" s="263"/>
      <c r="K94" s="263"/>
      <c r="L94" s="246">
        <f>VLOOKUP(B94,[1]DATA!$A$2:$E$215,3,FALSE)</f>
        <v>6435000</v>
      </c>
      <c r="M94" s="248"/>
      <c r="N94" s="246">
        <f>VLOOKUP(B94,[1]DATA!$A$2:$E$215,5,FALSE)</f>
        <v>2574000</v>
      </c>
      <c r="O94" s="294"/>
      <c r="P94" s="273" t="str">
        <f t="shared" si="1"/>
        <v>Số phiếu 181</v>
      </c>
      <c r="Q94" s="276">
        <v>181</v>
      </c>
    </row>
    <row r="95" spans="1:17" x14ac:dyDescent="0.25">
      <c r="A95" s="270">
        <v>85</v>
      </c>
      <c r="B95" s="263">
        <v>170420</v>
      </c>
      <c r="C95" s="263" t="s">
        <v>376</v>
      </c>
      <c r="D95" s="263" t="s">
        <v>39</v>
      </c>
      <c r="E95" s="263" t="s">
        <v>448</v>
      </c>
      <c r="F95" s="263" t="s">
        <v>458</v>
      </c>
      <c r="G95" s="265">
        <v>45224</v>
      </c>
      <c r="H95" s="263" t="s">
        <v>543</v>
      </c>
      <c r="I95" s="247"/>
      <c r="J95" s="263"/>
      <c r="K95" s="263"/>
      <c r="L95" s="246">
        <f>VLOOKUP(B95,[1]DATA!$A$2:$E$215,3,FALSE)</f>
        <v>8690000</v>
      </c>
      <c r="M95" s="248"/>
      <c r="N95" s="246">
        <f>VLOOKUP(B95,[1]DATA!$A$2:$E$215,5,FALSE)</f>
        <v>0</v>
      </c>
      <c r="O95" s="294"/>
      <c r="P95" s="273" t="str">
        <f t="shared" si="1"/>
        <v>Số phiếu 181</v>
      </c>
      <c r="Q95" s="276">
        <v>181</v>
      </c>
    </row>
    <row r="96" spans="1:17" x14ac:dyDescent="0.25">
      <c r="A96" s="270">
        <v>86</v>
      </c>
      <c r="B96" s="153">
        <v>150282</v>
      </c>
      <c r="C96" s="153" t="s">
        <v>33</v>
      </c>
      <c r="D96" s="153" t="s">
        <v>39</v>
      </c>
      <c r="E96" s="153" t="s">
        <v>443</v>
      </c>
      <c r="F96" s="153" t="s">
        <v>458</v>
      </c>
      <c r="G96" s="155">
        <v>45239</v>
      </c>
      <c r="H96" s="153" t="s">
        <v>56</v>
      </c>
      <c r="I96" s="247"/>
      <c r="J96" s="153"/>
      <c r="K96" s="153">
        <v>2015</v>
      </c>
      <c r="L96" s="246">
        <f>VLOOKUP(B96,[1]DATA!$A$2:$E$215,3,FALSE)</f>
        <v>12980000</v>
      </c>
      <c r="M96" s="248"/>
      <c r="N96" s="246">
        <f>VLOOKUP(B96,[1]DATA!$A$2:$E$215,5,FALSE)</f>
        <v>5192000</v>
      </c>
      <c r="O96" s="294"/>
      <c r="P96" s="273" t="str">
        <f t="shared" si="1"/>
        <v>Số phiếu 185</v>
      </c>
      <c r="Q96" s="274">
        <v>185</v>
      </c>
    </row>
    <row r="97" spans="1:22" x14ac:dyDescent="0.25">
      <c r="A97" s="270">
        <v>87</v>
      </c>
      <c r="B97" s="153">
        <v>160155</v>
      </c>
      <c r="C97" s="153" t="s">
        <v>33</v>
      </c>
      <c r="D97" s="153" t="s">
        <v>39</v>
      </c>
      <c r="E97" s="153" t="s">
        <v>443</v>
      </c>
      <c r="F97" s="153" t="s">
        <v>458</v>
      </c>
      <c r="G97" s="155">
        <v>45239</v>
      </c>
      <c r="H97" s="153" t="s">
        <v>566</v>
      </c>
      <c r="I97" s="247"/>
      <c r="J97" s="153"/>
      <c r="K97" s="153">
        <v>2016</v>
      </c>
      <c r="L97" s="246">
        <f>VLOOKUP(B97,[1]DATA!$A$2:$E$215,3,FALSE)</f>
        <v>10725000</v>
      </c>
      <c r="M97" s="248"/>
      <c r="N97" s="246">
        <f>VLOOKUP(B97,[1]DATA!$A$2:$E$215,5,FALSE)</f>
        <v>4290000</v>
      </c>
      <c r="O97" s="294"/>
      <c r="P97" s="273" t="str">
        <f t="shared" si="1"/>
        <v>Số phiếu 185</v>
      </c>
      <c r="Q97" s="274">
        <v>185</v>
      </c>
    </row>
    <row r="98" spans="1:22" x14ac:dyDescent="0.25">
      <c r="A98" s="271">
        <v>88</v>
      </c>
      <c r="B98" s="156">
        <v>150640</v>
      </c>
      <c r="C98" s="156" t="s">
        <v>33</v>
      </c>
      <c r="D98" s="156" t="s">
        <v>39</v>
      </c>
      <c r="E98" s="156" t="s">
        <v>437</v>
      </c>
      <c r="F98" s="156" t="s">
        <v>458</v>
      </c>
      <c r="G98" s="267">
        <v>45239</v>
      </c>
      <c r="H98" s="156" t="s">
        <v>35</v>
      </c>
      <c r="I98" s="266"/>
      <c r="J98" s="156"/>
      <c r="K98" s="156">
        <v>2015</v>
      </c>
      <c r="L98" s="246">
        <f>VLOOKUP(B98,[1]DATA!$A$2:$E$215,3,FALSE)</f>
        <v>6435000</v>
      </c>
      <c r="M98" s="268"/>
      <c r="N98" s="246">
        <f>VLOOKUP(B98,[1]DATA!$A$2:$E$215,5,FALSE)</f>
        <v>2574000</v>
      </c>
      <c r="O98" s="295"/>
      <c r="P98" s="282" t="str">
        <f t="shared" si="1"/>
        <v>Số phiếu 186</v>
      </c>
      <c r="Q98" s="283">
        <v>186</v>
      </c>
    </row>
    <row r="99" spans="1:22" s="93" customFormat="1" x14ac:dyDescent="0.25">
      <c r="A99" s="403" t="s">
        <v>567</v>
      </c>
      <c r="B99" s="404"/>
      <c r="C99" s="404"/>
      <c r="D99" s="404"/>
      <c r="E99" s="404"/>
      <c r="F99" s="404"/>
      <c r="G99" s="404"/>
      <c r="H99" s="404"/>
      <c r="I99" s="404"/>
      <c r="J99" s="404"/>
      <c r="K99" s="404"/>
      <c r="L99" s="404"/>
      <c r="M99" s="404"/>
      <c r="N99" s="404"/>
      <c r="O99" s="404"/>
      <c r="P99" s="405"/>
      <c r="Q99" s="287"/>
    </row>
    <row r="100" spans="1:22" x14ac:dyDescent="0.25">
      <c r="A100" s="269">
        <v>1</v>
      </c>
      <c r="B100" s="284">
        <v>153040070</v>
      </c>
      <c r="C100" s="284" t="s">
        <v>62</v>
      </c>
      <c r="D100" s="284" t="s">
        <v>40</v>
      </c>
      <c r="E100" s="284" t="s">
        <v>442</v>
      </c>
      <c r="F100" s="284" t="s">
        <v>457</v>
      </c>
      <c r="G100" s="286">
        <v>44875</v>
      </c>
      <c r="H100" s="284" t="s">
        <v>550</v>
      </c>
      <c r="I100" s="245"/>
      <c r="J100" s="284"/>
      <c r="K100" s="284"/>
      <c r="L100" s="246">
        <f>VLOOKUP(B100,'[1]data 2'!$A$2:$E$313,3,FALSE)</f>
        <v>0</v>
      </c>
      <c r="M100" s="246"/>
      <c r="N100" s="246">
        <f>VLOOKUP(B100,'[1]data 2'!$A$2:$E$313,5,FALSE)</f>
        <v>0</v>
      </c>
      <c r="O100" s="293"/>
      <c r="P100" s="272" t="str">
        <f t="shared" ref="P100:P163" si="2">"Số phiếu " &amp; Q100</f>
        <v>Số phiếu 129</v>
      </c>
      <c r="Q100" s="285">
        <v>129</v>
      </c>
    </row>
    <row r="101" spans="1:22" x14ac:dyDescent="0.25">
      <c r="A101" s="270">
        <v>2</v>
      </c>
      <c r="B101" s="153">
        <v>203030078</v>
      </c>
      <c r="C101" s="153" t="s">
        <v>34</v>
      </c>
      <c r="D101" s="153" t="s">
        <v>40</v>
      </c>
      <c r="E101" s="153" t="s">
        <v>42</v>
      </c>
      <c r="F101" s="153" t="s">
        <v>497</v>
      </c>
      <c r="G101" s="155">
        <v>44945</v>
      </c>
      <c r="H101" s="153" t="s">
        <v>539</v>
      </c>
      <c r="I101" s="247"/>
      <c r="J101" s="153"/>
      <c r="K101" s="153">
        <v>3</v>
      </c>
      <c r="L101" s="246">
        <f>VLOOKUP(B101,'[1]data 2'!$A$2:$E$313,3,FALSE)</f>
        <v>7194000</v>
      </c>
      <c r="M101" s="248"/>
      <c r="N101" s="246">
        <f>VLOOKUP(B101,'[1]data 2'!$A$2:$E$313,5,FALSE)</f>
        <v>0</v>
      </c>
      <c r="O101" s="294"/>
      <c r="P101" s="273" t="str">
        <f t="shared" si="2"/>
        <v>Số phiếu 115</v>
      </c>
      <c r="Q101" s="274">
        <v>115</v>
      </c>
    </row>
    <row r="102" spans="1:22" s="313" customFormat="1" x14ac:dyDescent="0.25">
      <c r="A102" s="305">
        <v>3</v>
      </c>
      <c r="B102" s="306">
        <v>153010119</v>
      </c>
      <c r="C102" s="306" t="s">
        <v>34</v>
      </c>
      <c r="D102" s="306" t="s">
        <v>40</v>
      </c>
      <c r="E102" s="306" t="s">
        <v>440</v>
      </c>
      <c r="F102" s="306" t="s">
        <v>476</v>
      </c>
      <c r="G102" s="307">
        <v>44958</v>
      </c>
      <c r="H102" s="306" t="s">
        <v>546</v>
      </c>
      <c r="I102" s="308"/>
      <c r="J102" s="306"/>
      <c r="K102" s="306"/>
      <c r="L102" s="309">
        <v>0</v>
      </c>
      <c r="M102" s="310"/>
      <c r="N102" s="309">
        <v>0</v>
      </c>
      <c r="O102" s="308"/>
      <c r="P102" s="311" t="str">
        <f t="shared" si="2"/>
        <v>Số phiếu 8</v>
      </c>
      <c r="Q102" s="312">
        <v>8</v>
      </c>
      <c r="R102" s="313" t="s">
        <v>573</v>
      </c>
    </row>
    <row r="103" spans="1:22" s="313" customFormat="1" x14ac:dyDescent="0.25">
      <c r="A103" s="305">
        <v>4</v>
      </c>
      <c r="B103" s="306">
        <v>173010170</v>
      </c>
      <c r="C103" s="306" t="s">
        <v>34</v>
      </c>
      <c r="D103" s="306" t="s">
        <v>40</v>
      </c>
      <c r="E103" s="306" t="s">
        <v>440</v>
      </c>
      <c r="F103" s="306" t="s">
        <v>458</v>
      </c>
      <c r="G103" s="307">
        <v>44958</v>
      </c>
      <c r="H103" s="306" t="s">
        <v>546</v>
      </c>
      <c r="I103" s="308"/>
      <c r="J103" s="306"/>
      <c r="K103" s="306">
        <v>2017</v>
      </c>
      <c r="L103" s="309">
        <v>0</v>
      </c>
      <c r="M103" s="310"/>
      <c r="N103" s="309">
        <v>0</v>
      </c>
      <c r="O103" s="308"/>
      <c r="P103" s="311" t="str">
        <f t="shared" si="2"/>
        <v>Số phiếu 9</v>
      </c>
      <c r="Q103" s="312">
        <v>9</v>
      </c>
      <c r="R103" s="313" t="s">
        <v>573</v>
      </c>
    </row>
    <row r="104" spans="1:22" x14ac:dyDescent="0.25">
      <c r="A104" s="270">
        <v>5</v>
      </c>
      <c r="B104" s="255">
        <v>173030018</v>
      </c>
      <c r="C104" s="255" t="s">
        <v>34</v>
      </c>
      <c r="D104" s="255" t="s">
        <v>40</v>
      </c>
      <c r="E104" s="255" t="s">
        <v>443</v>
      </c>
      <c r="F104" s="255" t="s">
        <v>461</v>
      </c>
      <c r="G104" s="256">
        <v>44970</v>
      </c>
      <c r="H104" s="255" t="s">
        <v>539</v>
      </c>
      <c r="I104" s="247"/>
      <c r="J104" s="255"/>
      <c r="K104" s="255">
        <v>2017</v>
      </c>
      <c r="L104" s="246">
        <f>VLOOKUP(B104,'[1]data 2'!$A$2:$E$313,3,FALSE)</f>
        <v>2783000</v>
      </c>
      <c r="M104" s="248"/>
      <c r="N104" s="246">
        <f>VLOOKUP(B104,'[1]data 2'!$A$2:$E$313,5,FALSE)</f>
        <v>0</v>
      </c>
      <c r="O104" s="294"/>
      <c r="P104" s="273" t="str">
        <f t="shared" si="2"/>
        <v>Số phiếu 20</v>
      </c>
      <c r="Q104" s="280">
        <v>20</v>
      </c>
    </row>
    <row r="105" spans="1:22" x14ac:dyDescent="0.25">
      <c r="A105" s="270">
        <v>6</v>
      </c>
      <c r="B105" s="255">
        <v>173030030</v>
      </c>
      <c r="C105" s="255" t="s">
        <v>34</v>
      </c>
      <c r="D105" s="255" t="s">
        <v>40</v>
      </c>
      <c r="E105" s="255" t="s">
        <v>443</v>
      </c>
      <c r="F105" s="255" t="s">
        <v>461</v>
      </c>
      <c r="G105" s="256">
        <v>44970</v>
      </c>
      <c r="H105" s="255" t="s">
        <v>539</v>
      </c>
      <c r="I105" s="247"/>
      <c r="J105" s="255"/>
      <c r="K105" s="255">
        <v>2017</v>
      </c>
      <c r="L105" s="246">
        <f>VLOOKUP(B105,'[1]data 2'!$A$2:$E$313,3,FALSE)</f>
        <v>2783000</v>
      </c>
      <c r="M105" s="248"/>
      <c r="N105" s="246">
        <f>VLOOKUP(B105,'[1]data 2'!$A$2:$E$313,5,FALSE)</f>
        <v>0</v>
      </c>
      <c r="O105" s="294"/>
      <c r="P105" s="273" t="str">
        <f t="shared" si="2"/>
        <v>Số phiếu 20</v>
      </c>
      <c r="Q105" s="280">
        <v>20</v>
      </c>
    </row>
    <row r="106" spans="1:22" x14ac:dyDescent="0.25">
      <c r="A106" s="270">
        <v>7</v>
      </c>
      <c r="B106" s="257">
        <v>153010160</v>
      </c>
      <c r="C106" s="257" t="s">
        <v>34</v>
      </c>
      <c r="D106" s="257" t="s">
        <v>40</v>
      </c>
      <c r="E106" s="257" t="s">
        <v>444</v>
      </c>
      <c r="F106" s="257" t="s">
        <v>460</v>
      </c>
      <c r="G106" s="258">
        <v>44971</v>
      </c>
      <c r="H106" s="257" t="s">
        <v>546</v>
      </c>
      <c r="I106" s="247"/>
      <c r="J106" s="257"/>
      <c r="K106" s="257"/>
      <c r="L106" s="246">
        <f>VLOOKUP(B106,'[1]data 2'!$A$2:$E$313,3,FALSE)</f>
        <v>0</v>
      </c>
      <c r="M106" s="248"/>
      <c r="N106" s="246">
        <f>VLOOKUP(B106,'[1]data 2'!$A$2:$E$313,5,FALSE)</f>
        <v>0</v>
      </c>
      <c r="O106" s="294"/>
      <c r="P106" s="273" t="str">
        <f t="shared" si="2"/>
        <v>Số phiếu 30</v>
      </c>
      <c r="Q106" s="278">
        <v>30</v>
      </c>
    </row>
    <row r="107" spans="1:22" x14ac:dyDescent="0.25">
      <c r="A107" s="270">
        <v>8</v>
      </c>
      <c r="B107" s="257">
        <v>193010199</v>
      </c>
      <c r="C107" s="257" t="s">
        <v>61</v>
      </c>
      <c r="D107" s="257" t="s">
        <v>40</v>
      </c>
      <c r="E107" s="257" t="s">
        <v>438</v>
      </c>
      <c r="F107" s="257" t="s">
        <v>460</v>
      </c>
      <c r="G107" s="258">
        <v>44971</v>
      </c>
      <c r="H107" s="257" t="s">
        <v>551</v>
      </c>
      <c r="I107" s="247"/>
      <c r="J107" s="257"/>
      <c r="K107" s="257">
        <v>2019</v>
      </c>
      <c r="L107" s="246">
        <f>VLOOKUP(B107,'[1]data 2'!$A$2:$E$313,3,FALSE)</f>
        <v>3231000</v>
      </c>
      <c r="M107" s="248"/>
      <c r="N107" s="246">
        <f>VLOOKUP(B107,'[1]data 2'!$A$2:$E$313,5,FALSE)</f>
        <v>0</v>
      </c>
      <c r="O107" s="294"/>
      <c r="P107" s="273" t="str">
        <f t="shared" si="2"/>
        <v>Số phiếu 29</v>
      </c>
      <c r="Q107" s="278">
        <v>29</v>
      </c>
    </row>
    <row r="108" spans="1:22" x14ac:dyDescent="0.25">
      <c r="A108" s="270">
        <v>9</v>
      </c>
      <c r="B108" s="153">
        <v>153040326</v>
      </c>
      <c r="C108" s="153" t="s">
        <v>62</v>
      </c>
      <c r="D108" s="153" t="s">
        <v>40</v>
      </c>
      <c r="E108" s="153" t="s">
        <v>42</v>
      </c>
      <c r="F108" s="153" t="s">
        <v>470</v>
      </c>
      <c r="G108" s="155">
        <v>44971</v>
      </c>
      <c r="H108" s="153" t="s">
        <v>529</v>
      </c>
      <c r="I108" s="247"/>
      <c r="J108" s="153"/>
      <c r="K108" s="153"/>
      <c r="L108" s="246">
        <f>VLOOKUP(B108,'[1]data 2'!$A$2:$E$313,3,FALSE)</f>
        <v>0</v>
      </c>
      <c r="M108" s="248"/>
      <c r="N108" s="246">
        <f>VLOOKUP(B108,'[1]data 2'!$A$2:$E$313,5,FALSE)</f>
        <v>0</v>
      </c>
      <c r="O108" s="294"/>
      <c r="P108" s="273" t="str">
        <f t="shared" si="2"/>
        <v>Số phiếu 22</v>
      </c>
      <c r="Q108" s="274">
        <v>22</v>
      </c>
    </row>
    <row r="109" spans="1:22" x14ac:dyDescent="0.25">
      <c r="A109" s="270">
        <v>10</v>
      </c>
      <c r="B109" s="249">
        <v>203120035</v>
      </c>
      <c r="C109" s="249" t="s">
        <v>34</v>
      </c>
      <c r="D109" s="249" t="s">
        <v>40</v>
      </c>
      <c r="E109" s="249" t="s">
        <v>255</v>
      </c>
      <c r="F109" s="249" t="s">
        <v>461</v>
      </c>
      <c r="G109" s="250">
        <v>44972</v>
      </c>
      <c r="H109" s="249" t="s">
        <v>527</v>
      </c>
      <c r="I109" s="247"/>
      <c r="J109" s="249"/>
      <c r="K109" s="249">
        <v>2020</v>
      </c>
      <c r="L109" s="246">
        <f>VLOOKUP(B109,'[1]data 2'!$A$2:$E$313,3,FALSE)</f>
        <v>2904000</v>
      </c>
      <c r="M109" s="248"/>
      <c r="N109" s="246">
        <f>VLOOKUP(B109,'[1]data 2'!$A$2:$E$313,5,FALSE)</f>
        <v>0</v>
      </c>
      <c r="O109" s="294"/>
      <c r="P109" s="273" t="str">
        <f t="shared" si="2"/>
        <v>Số phiếu 31</v>
      </c>
      <c r="Q109" s="281">
        <v>31</v>
      </c>
    </row>
    <row r="110" spans="1:22" x14ac:dyDescent="0.25">
      <c r="A110" s="270">
        <v>11</v>
      </c>
      <c r="B110" s="249">
        <v>153040277</v>
      </c>
      <c r="C110" s="249" t="s">
        <v>62</v>
      </c>
      <c r="D110" s="249" t="s">
        <v>40</v>
      </c>
      <c r="E110" s="249" t="s">
        <v>255</v>
      </c>
      <c r="F110" s="249" t="s">
        <v>457</v>
      </c>
      <c r="G110" s="250">
        <v>44972</v>
      </c>
      <c r="H110" s="249" t="s">
        <v>528</v>
      </c>
      <c r="I110" s="247"/>
      <c r="J110" s="249"/>
      <c r="K110" s="249"/>
      <c r="L110" s="246">
        <f>VLOOKUP(B110,'[1]data 2'!$A$2:$E$313,3,FALSE)</f>
        <v>0</v>
      </c>
      <c r="M110" s="248"/>
      <c r="N110" s="246">
        <f>VLOOKUP(B110,'[1]data 2'!$A$2:$E$313,5,FALSE)</f>
        <v>0</v>
      </c>
      <c r="O110" s="294"/>
      <c r="P110" s="273" t="str">
        <f t="shared" si="2"/>
        <v>Số phiếu 28</v>
      </c>
      <c r="Q110" s="281">
        <v>28</v>
      </c>
    </row>
    <row r="111" spans="1:22" x14ac:dyDescent="0.25">
      <c r="A111" s="270">
        <v>12</v>
      </c>
      <c r="B111" s="153">
        <v>183040203</v>
      </c>
      <c r="C111" s="153" t="s">
        <v>62</v>
      </c>
      <c r="D111" s="153" t="s">
        <v>40</v>
      </c>
      <c r="E111" s="153" t="s">
        <v>437</v>
      </c>
      <c r="F111" s="153" t="s">
        <v>457</v>
      </c>
      <c r="G111" s="155">
        <v>44986</v>
      </c>
      <c r="H111" s="153" t="s">
        <v>542</v>
      </c>
      <c r="I111" s="247"/>
      <c r="J111" s="153"/>
      <c r="K111" s="153">
        <v>2018</v>
      </c>
      <c r="L111" s="246">
        <f>VLOOKUP(B111,'[1]data 2'!$A$2:$E$313,3,FALSE)</f>
        <v>1661000</v>
      </c>
      <c r="M111" s="248"/>
      <c r="N111" s="246">
        <f>VLOOKUP(B111,'[1]data 2'!$A$2:$E$313,5,FALSE)</f>
        <v>0</v>
      </c>
      <c r="O111" s="294"/>
      <c r="P111" s="273" t="str">
        <f t="shared" si="2"/>
        <v>Số phiếu 34</v>
      </c>
      <c r="Q111" s="274">
        <v>34</v>
      </c>
    </row>
    <row r="112" spans="1:22" s="322" customFormat="1" x14ac:dyDescent="0.25">
      <c r="A112" s="314">
        <v>13</v>
      </c>
      <c r="B112" s="315">
        <v>153010128</v>
      </c>
      <c r="C112" s="315" t="s">
        <v>34</v>
      </c>
      <c r="D112" s="315" t="s">
        <v>40</v>
      </c>
      <c r="E112" s="315" t="s">
        <v>36</v>
      </c>
      <c r="F112" s="315" t="s">
        <v>456</v>
      </c>
      <c r="G112" s="316">
        <v>44992</v>
      </c>
      <c r="H112" s="315" t="s">
        <v>513</v>
      </c>
      <c r="I112" s="317"/>
      <c r="J112" s="315"/>
      <c r="K112" s="315"/>
      <c r="L112" s="318">
        <f>VLOOKUP(B112,'[1]data 2'!$A$2:$E$313,3,FALSE)</f>
        <v>0</v>
      </c>
      <c r="M112" s="319"/>
      <c r="N112" s="318">
        <f>VLOOKUP(B112,'[1]data 2'!$A$2:$E$313,5,FALSE)</f>
        <v>0</v>
      </c>
      <c r="O112" s="317"/>
      <c r="P112" s="320" t="str">
        <f t="shared" si="2"/>
        <v>Số phiếu 37</v>
      </c>
      <c r="Q112" s="321">
        <v>37</v>
      </c>
      <c r="R112" s="322" t="s">
        <v>574</v>
      </c>
      <c r="S112" s="431" t="s">
        <v>575</v>
      </c>
      <c r="T112" s="431"/>
      <c r="U112" s="431"/>
      <c r="V112" s="431"/>
    </row>
    <row r="113" spans="1:17" x14ac:dyDescent="0.25">
      <c r="A113" s="270">
        <v>14</v>
      </c>
      <c r="B113" s="153">
        <v>153040377</v>
      </c>
      <c r="C113" s="153" t="s">
        <v>62</v>
      </c>
      <c r="D113" s="153" t="s">
        <v>40</v>
      </c>
      <c r="E113" s="153" t="s">
        <v>36</v>
      </c>
      <c r="F113" s="153" t="s">
        <v>457</v>
      </c>
      <c r="G113" s="155">
        <v>44992</v>
      </c>
      <c r="H113" s="153" t="s">
        <v>514</v>
      </c>
      <c r="I113" s="247"/>
      <c r="J113" s="153"/>
      <c r="K113" s="153"/>
      <c r="L113" s="246">
        <f>VLOOKUP(B113,'[1]data 2'!$A$2:$E$313,3,FALSE)</f>
        <v>0</v>
      </c>
      <c r="M113" s="248"/>
      <c r="N113" s="246">
        <f>VLOOKUP(B113,'[1]data 2'!$A$2:$E$313,5,FALSE)</f>
        <v>0</v>
      </c>
      <c r="O113" s="294"/>
      <c r="P113" s="273" t="str">
        <f t="shared" si="2"/>
        <v>Số phiếu 37</v>
      </c>
      <c r="Q113" s="274">
        <v>37</v>
      </c>
    </row>
    <row r="114" spans="1:17" x14ac:dyDescent="0.25">
      <c r="A114" s="270">
        <v>15</v>
      </c>
      <c r="B114" s="153">
        <v>153040388</v>
      </c>
      <c r="C114" s="153" t="s">
        <v>62</v>
      </c>
      <c r="D114" s="153" t="s">
        <v>40</v>
      </c>
      <c r="E114" s="153" t="s">
        <v>36</v>
      </c>
      <c r="F114" s="153" t="s">
        <v>457</v>
      </c>
      <c r="G114" s="155">
        <v>44992</v>
      </c>
      <c r="H114" s="153" t="s">
        <v>194</v>
      </c>
      <c r="I114" s="247"/>
      <c r="J114" s="153"/>
      <c r="K114" s="153"/>
      <c r="L114" s="246">
        <f>VLOOKUP(B114,'[1]data 2'!$A$2:$E$313,3,FALSE)</f>
        <v>0</v>
      </c>
      <c r="M114" s="248"/>
      <c r="N114" s="246">
        <f>VLOOKUP(B114,'[1]data 2'!$A$2:$E$313,5,FALSE)</f>
        <v>0</v>
      </c>
      <c r="O114" s="294"/>
      <c r="P114" s="273" t="str">
        <f t="shared" si="2"/>
        <v>Số phiếu 37</v>
      </c>
      <c r="Q114" s="274">
        <v>37</v>
      </c>
    </row>
    <row r="115" spans="1:17" x14ac:dyDescent="0.25">
      <c r="A115" s="270">
        <v>16</v>
      </c>
      <c r="B115" s="153">
        <v>153040322</v>
      </c>
      <c r="C115" s="153" t="s">
        <v>62</v>
      </c>
      <c r="D115" s="153" t="s">
        <v>40</v>
      </c>
      <c r="E115" s="153" t="s">
        <v>42</v>
      </c>
      <c r="F115" s="153" t="s">
        <v>470</v>
      </c>
      <c r="G115" s="155">
        <v>44992</v>
      </c>
      <c r="H115" s="153" t="s">
        <v>529</v>
      </c>
      <c r="I115" s="247"/>
      <c r="J115" s="153"/>
      <c r="K115" s="153"/>
      <c r="L115" s="246">
        <f>VLOOKUP(B115,'[1]data 2'!$A$2:$E$313,3,FALSE)</f>
        <v>0</v>
      </c>
      <c r="M115" s="248"/>
      <c r="N115" s="246">
        <f>VLOOKUP(B115,'[1]data 2'!$A$2:$E$313,5,FALSE)</f>
        <v>0</v>
      </c>
      <c r="O115" s="294"/>
      <c r="P115" s="273" t="str">
        <f t="shared" si="2"/>
        <v>Số phiếu 38</v>
      </c>
      <c r="Q115" s="274">
        <v>38</v>
      </c>
    </row>
    <row r="116" spans="1:17" x14ac:dyDescent="0.25">
      <c r="A116" s="270">
        <v>17</v>
      </c>
      <c r="B116" s="153">
        <v>150330</v>
      </c>
      <c r="C116" s="153" t="s">
        <v>33</v>
      </c>
      <c r="D116" s="156" t="s">
        <v>39</v>
      </c>
      <c r="E116" s="153" t="s">
        <v>350</v>
      </c>
      <c r="F116" s="153" t="s">
        <v>458</v>
      </c>
      <c r="G116" s="155">
        <v>44992</v>
      </c>
      <c r="H116" s="153" t="s">
        <v>515</v>
      </c>
      <c r="I116" s="247"/>
      <c r="J116" s="153"/>
      <c r="K116" s="153">
        <v>2014</v>
      </c>
      <c r="L116" s="246">
        <f>VLOOKUP(B116,[1]DATA!$A$2:$E$215,3,FALSE)</f>
        <v>7037363</v>
      </c>
      <c r="M116" s="248"/>
      <c r="N116" s="246">
        <f>VLOOKUP(B116,[1]DATA!$A$2:$E$215,5,FALSE)</f>
        <v>0</v>
      </c>
      <c r="O116" s="294"/>
      <c r="P116" s="273" t="str">
        <f t="shared" si="2"/>
        <v>Số phiếu 36</v>
      </c>
      <c r="Q116" s="274">
        <v>36</v>
      </c>
    </row>
    <row r="117" spans="1:17" x14ac:dyDescent="0.25">
      <c r="A117" s="270">
        <v>18</v>
      </c>
      <c r="B117" s="153">
        <v>150709</v>
      </c>
      <c r="C117" s="153" t="s">
        <v>33</v>
      </c>
      <c r="D117" s="156" t="s">
        <v>39</v>
      </c>
      <c r="E117" s="153" t="s">
        <v>350</v>
      </c>
      <c r="F117" s="153" t="s">
        <v>458</v>
      </c>
      <c r="G117" s="155">
        <v>44992</v>
      </c>
      <c r="H117" s="153" t="s">
        <v>385</v>
      </c>
      <c r="I117" s="247"/>
      <c r="J117" s="153"/>
      <c r="K117" s="153">
        <v>2014</v>
      </c>
      <c r="L117" s="246">
        <f>VLOOKUP(B117,[1]DATA!$A$2:$E$215,3,FALSE)</f>
        <v>9395100</v>
      </c>
      <c r="M117" s="248"/>
      <c r="N117" s="246">
        <f>VLOOKUP(B117,[1]DATA!$A$2:$E$215,5,FALSE)</f>
        <v>1879020</v>
      </c>
      <c r="O117" s="294"/>
      <c r="P117" s="273" t="str">
        <f t="shared" si="2"/>
        <v>Số phiếu 36</v>
      </c>
      <c r="Q117" s="274">
        <v>36</v>
      </c>
    </row>
    <row r="118" spans="1:17" x14ac:dyDescent="0.25">
      <c r="A118" s="270">
        <v>19</v>
      </c>
      <c r="B118" s="153">
        <v>151097</v>
      </c>
      <c r="C118" s="153" t="s">
        <v>429</v>
      </c>
      <c r="D118" s="156" t="s">
        <v>39</v>
      </c>
      <c r="E118" s="153" t="s">
        <v>350</v>
      </c>
      <c r="F118" s="153" t="s">
        <v>456</v>
      </c>
      <c r="G118" s="155">
        <v>44992</v>
      </c>
      <c r="H118" s="153" t="s">
        <v>516</v>
      </c>
      <c r="I118" s="247"/>
      <c r="J118" s="153"/>
      <c r="K118" s="153">
        <v>2012</v>
      </c>
      <c r="L118" s="246">
        <f>VLOOKUP(B118,[1]DATA!$A$2:$E$215,3,FALSE)</f>
        <v>5187600</v>
      </c>
      <c r="M118" s="248"/>
      <c r="N118" s="246">
        <f>VLOOKUP(B118,[1]DATA!$A$2:$E$215,5,FALSE)</f>
        <v>0</v>
      </c>
      <c r="O118" s="294"/>
      <c r="P118" s="273" t="str">
        <f t="shared" si="2"/>
        <v>Số phiếu 36</v>
      </c>
      <c r="Q118" s="274">
        <v>36</v>
      </c>
    </row>
    <row r="119" spans="1:17" x14ac:dyDescent="0.25">
      <c r="A119" s="270">
        <v>20</v>
      </c>
      <c r="B119" s="153">
        <v>153050050</v>
      </c>
      <c r="C119" s="153" t="s">
        <v>181</v>
      </c>
      <c r="D119" s="153" t="s">
        <v>40</v>
      </c>
      <c r="E119" s="153" t="s">
        <v>350</v>
      </c>
      <c r="F119" s="153" t="s">
        <v>459</v>
      </c>
      <c r="G119" s="155">
        <v>44992</v>
      </c>
      <c r="H119" s="153" t="s">
        <v>526</v>
      </c>
      <c r="I119" s="247"/>
      <c r="J119" s="153"/>
      <c r="K119" s="153"/>
      <c r="L119" s="246">
        <f>VLOOKUP(B119,'[1]data 2'!$A$2:$E$313,3,FALSE)</f>
        <v>0</v>
      </c>
      <c r="M119" s="248"/>
      <c r="N119" s="246">
        <f>VLOOKUP(B119,'[1]data 2'!$A$2:$E$313,5,FALSE)</f>
        <v>0</v>
      </c>
      <c r="O119" s="294"/>
      <c r="P119" s="273" t="str">
        <f t="shared" si="2"/>
        <v>Số phiếu 39</v>
      </c>
      <c r="Q119" s="274">
        <v>39</v>
      </c>
    </row>
    <row r="120" spans="1:17" x14ac:dyDescent="0.25">
      <c r="A120" s="270">
        <v>21</v>
      </c>
      <c r="B120" s="153">
        <v>153050051</v>
      </c>
      <c r="C120" s="153" t="s">
        <v>181</v>
      </c>
      <c r="D120" s="153" t="s">
        <v>40</v>
      </c>
      <c r="E120" s="153" t="s">
        <v>350</v>
      </c>
      <c r="F120" s="153" t="s">
        <v>459</v>
      </c>
      <c r="G120" s="155">
        <v>44992</v>
      </c>
      <c r="H120" s="153" t="s">
        <v>526</v>
      </c>
      <c r="I120" s="247"/>
      <c r="J120" s="153"/>
      <c r="K120" s="153"/>
      <c r="L120" s="246">
        <f>VLOOKUP(B120,'[1]data 2'!$A$2:$E$313,3,FALSE)</f>
        <v>0</v>
      </c>
      <c r="M120" s="248"/>
      <c r="N120" s="246">
        <f>VLOOKUP(B120,'[1]data 2'!$A$2:$E$313,5,FALSE)</f>
        <v>0</v>
      </c>
      <c r="O120" s="294"/>
      <c r="P120" s="273" t="str">
        <f t="shared" si="2"/>
        <v>Số phiếu 39</v>
      </c>
      <c r="Q120" s="274">
        <v>39</v>
      </c>
    </row>
    <row r="121" spans="1:17" x14ac:dyDescent="0.25">
      <c r="A121" s="270">
        <v>22</v>
      </c>
      <c r="B121" s="153">
        <v>153050053</v>
      </c>
      <c r="C121" s="153" t="s">
        <v>181</v>
      </c>
      <c r="D121" s="153" t="s">
        <v>40</v>
      </c>
      <c r="E121" s="153" t="s">
        <v>350</v>
      </c>
      <c r="F121" s="153" t="s">
        <v>459</v>
      </c>
      <c r="G121" s="155">
        <v>44992</v>
      </c>
      <c r="H121" s="153" t="s">
        <v>526</v>
      </c>
      <c r="I121" s="247"/>
      <c r="J121" s="153"/>
      <c r="K121" s="153"/>
      <c r="L121" s="246">
        <f>VLOOKUP(B121,'[1]data 2'!$A$2:$E$313,3,FALSE)</f>
        <v>0</v>
      </c>
      <c r="M121" s="248"/>
      <c r="N121" s="246">
        <f>VLOOKUP(B121,'[1]data 2'!$A$2:$E$313,5,FALSE)</f>
        <v>0</v>
      </c>
      <c r="O121" s="294"/>
      <c r="P121" s="273" t="str">
        <f t="shared" si="2"/>
        <v>Số phiếu 39</v>
      </c>
      <c r="Q121" s="274">
        <v>39</v>
      </c>
    </row>
    <row r="122" spans="1:17" x14ac:dyDescent="0.25">
      <c r="A122" s="270">
        <v>23</v>
      </c>
      <c r="B122" s="153">
        <v>173030036</v>
      </c>
      <c r="C122" s="153" t="s">
        <v>61</v>
      </c>
      <c r="D122" s="153" t="s">
        <v>40</v>
      </c>
      <c r="E122" s="153" t="s">
        <v>350</v>
      </c>
      <c r="F122" s="153" t="s">
        <v>456</v>
      </c>
      <c r="G122" s="155">
        <v>44992</v>
      </c>
      <c r="H122" s="153" t="s">
        <v>527</v>
      </c>
      <c r="I122" s="247"/>
      <c r="J122" s="153"/>
      <c r="K122" s="153">
        <v>2017</v>
      </c>
      <c r="L122" s="246">
        <f>VLOOKUP(B122,'[1]data 2'!$A$2:$E$313,3,FALSE)</f>
        <v>2783000</v>
      </c>
      <c r="M122" s="248"/>
      <c r="N122" s="246">
        <f>VLOOKUP(B122,'[1]data 2'!$A$2:$E$313,5,FALSE)</f>
        <v>0</v>
      </c>
      <c r="O122" s="294"/>
      <c r="P122" s="273" t="str">
        <f t="shared" si="2"/>
        <v>Số phiếu 39</v>
      </c>
      <c r="Q122" s="274">
        <v>39</v>
      </c>
    </row>
    <row r="123" spans="1:17" x14ac:dyDescent="0.25">
      <c r="A123" s="270">
        <v>24</v>
      </c>
      <c r="B123" s="153">
        <v>173030037</v>
      </c>
      <c r="C123" s="153" t="s">
        <v>61</v>
      </c>
      <c r="D123" s="153" t="s">
        <v>40</v>
      </c>
      <c r="E123" s="153" t="s">
        <v>350</v>
      </c>
      <c r="F123" s="153" t="s">
        <v>456</v>
      </c>
      <c r="G123" s="155">
        <v>44992</v>
      </c>
      <c r="H123" s="153" t="s">
        <v>527</v>
      </c>
      <c r="I123" s="247"/>
      <c r="J123" s="153"/>
      <c r="K123" s="153">
        <v>2017</v>
      </c>
      <c r="L123" s="246">
        <f>VLOOKUP(B123,'[1]data 2'!$A$2:$E$313,3,FALSE)</f>
        <v>2783000</v>
      </c>
      <c r="M123" s="248"/>
      <c r="N123" s="246">
        <f>VLOOKUP(B123,'[1]data 2'!$A$2:$E$313,5,FALSE)</f>
        <v>0</v>
      </c>
      <c r="O123" s="294"/>
      <c r="P123" s="273" t="str">
        <f t="shared" si="2"/>
        <v>Số phiếu 39</v>
      </c>
      <c r="Q123" s="274">
        <v>39</v>
      </c>
    </row>
    <row r="124" spans="1:17" x14ac:dyDescent="0.25">
      <c r="A124" s="270">
        <v>25</v>
      </c>
      <c r="B124" s="153">
        <v>173030038</v>
      </c>
      <c r="C124" s="153" t="s">
        <v>61</v>
      </c>
      <c r="D124" s="153" t="s">
        <v>40</v>
      </c>
      <c r="E124" s="153" t="s">
        <v>350</v>
      </c>
      <c r="F124" s="153" t="s">
        <v>456</v>
      </c>
      <c r="G124" s="155">
        <v>44992</v>
      </c>
      <c r="H124" s="153" t="s">
        <v>527</v>
      </c>
      <c r="I124" s="247"/>
      <c r="J124" s="153"/>
      <c r="K124" s="153">
        <v>2017</v>
      </c>
      <c r="L124" s="246">
        <f>VLOOKUP(B124,'[1]data 2'!$A$2:$E$313,3,FALSE)</f>
        <v>2783000</v>
      </c>
      <c r="M124" s="248"/>
      <c r="N124" s="246">
        <f>VLOOKUP(B124,'[1]data 2'!$A$2:$E$313,5,FALSE)</f>
        <v>0</v>
      </c>
      <c r="O124" s="294"/>
      <c r="P124" s="273" t="str">
        <f t="shared" si="2"/>
        <v>Số phiếu 39</v>
      </c>
      <c r="Q124" s="274">
        <v>39</v>
      </c>
    </row>
    <row r="125" spans="1:17" x14ac:dyDescent="0.25">
      <c r="A125" s="270">
        <v>26</v>
      </c>
      <c r="B125" s="153">
        <v>183020085</v>
      </c>
      <c r="C125" s="153" t="s">
        <v>61</v>
      </c>
      <c r="D125" s="153" t="s">
        <v>40</v>
      </c>
      <c r="E125" s="153" t="s">
        <v>350</v>
      </c>
      <c r="F125" s="153" t="s">
        <v>460</v>
      </c>
      <c r="G125" s="155">
        <v>44992</v>
      </c>
      <c r="H125" s="153" t="s">
        <v>518</v>
      </c>
      <c r="I125" s="247"/>
      <c r="J125" s="153"/>
      <c r="K125" s="153">
        <v>2018</v>
      </c>
      <c r="L125" s="246">
        <f>VLOOKUP(B125,'[1]data 2'!$A$2:$E$313,3,FALSE)</f>
        <v>4576000</v>
      </c>
      <c r="M125" s="248"/>
      <c r="N125" s="246">
        <f>VLOOKUP(B125,'[1]data 2'!$A$2:$E$313,5,FALSE)</f>
        <v>0</v>
      </c>
      <c r="O125" s="294"/>
      <c r="P125" s="273" t="str">
        <f t="shared" si="2"/>
        <v>Số phiếu 39</v>
      </c>
      <c r="Q125" s="274">
        <v>39</v>
      </c>
    </row>
    <row r="126" spans="1:17" x14ac:dyDescent="0.25">
      <c r="A126" s="270">
        <v>27</v>
      </c>
      <c r="B126" s="153">
        <v>183020086</v>
      </c>
      <c r="C126" s="153" t="s">
        <v>61</v>
      </c>
      <c r="D126" s="153" t="s">
        <v>40</v>
      </c>
      <c r="E126" s="153" t="s">
        <v>350</v>
      </c>
      <c r="F126" s="153" t="s">
        <v>460</v>
      </c>
      <c r="G126" s="155">
        <v>44992</v>
      </c>
      <c r="H126" s="153" t="s">
        <v>519</v>
      </c>
      <c r="I126" s="247"/>
      <c r="J126" s="153"/>
      <c r="K126" s="153">
        <v>2018</v>
      </c>
      <c r="L126" s="246">
        <f>VLOOKUP(B126,'[1]data 2'!$A$2:$E$313,3,FALSE)</f>
        <v>4576000</v>
      </c>
      <c r="M126" s="248"/>
      <c r="N126" s="246">
        <f>VLOOKUP(B126,'[1]data 2'!$A$2:$E$313,5,FALSE)</f>
        <v>0</v>
      </c>
      <c r="O126" s="294"/>
      <c r="P126" s="273" t="str">
        <f t="shared" si="2"/>
        <v>Số phiếu 39</v>
      </c>
      <c r="Q126" s="274">
        <v>39</v>
      </c>
    </row>
    <row r="127" spans="1:17" x14ac:dyDescent="0.25">
      <c r="A127" s="270">
        <v>28</v>
      </c>
      <c r="B127" s="153">
        <v>183020087</v>
      </c>
      <c r="C127" s="153" t="s">
        <v>61</v>
      </c>
      <c r="D127" s="153" t="s">
        <v>40</v>
      </c>
      <c r="E127" s="153" t="s">
        <v>350</v>
      </c>
      <c r="F127" s="153" t="s">
        <v>460</v>
      </c>
      <c r="G127" s="155">
        <v>44992</v>
      </c>
      <c r="H127" s="153" t="s">
        <v>519</v>
      </c>
      <c r="I127" s="247"/>
      <c r="J127" s="153"/>
      <c r="K127" s="153">
        <v>2018</v>
      </c>
      <c r="L127" s="246">
        <f>VLOOKUP(B127,'[1]data 2'!$A$2:$E$313,3,FALSE)</f>
        <v>4576000</v>
      </c>
      <c r="M127" s="248"/>
      <c r="N127" s="246">
        <f>VLOOKUP(B127,'[1]data 2'!$A$2:$E$313,5,FALSE)</f>
        <v>0</v>
      </c>
      <c r="O127" s="294"/>
      <c r="P127" s="273" t="str">
        <f t="shared" si="2"/>
        <v>Số phiếu 39</v>
      </c>
      <c r="Q127" s="274">
        <v>39</v>
      </c>
    </row>
    <row r="128" spans="1:17" x14ac:dyDescent="0.25">
      <c r="A128" s="270">
        <v>29</v>
      </c>
      <c r="B128" s="153">
        <v>183020088</v>
      </c>
      <c r="C128" s="153" t="s">
        <v>61</v>
      </c>
      <c r="D128" s="153" t="s">
        <v>40</v>
      </c>
      <c r="E128" s="153" t="s">
        <v>350</v>
      </c>
      <c r="F128" s="153" t="s">
        <v>460</v>
      </c>
      <c r="G128" s="155">
        <v>44992</v>
      </c>
      <c r="H128" s="153" t="s">
        <v>519</v>
      </c>
      <c r="I128" s="247"/>
      <c r="J128" s="153"/>
      <c r="K128" s="153">
        <v>2018</v>
      </c>
      <c r="L128" s="246">
        <f>VLOOKUP(B128,'[1]data 2'!$A$2:$E$313,3,FALSE)</f>
        <v>4576000</v>
      </c>
      <c r="M128" s="248"/>
      <c r="N128" s="246">
        <f>VLOOKUP(B128,'[1]data 2'!$A$2:$E$313,5,FALSE)</f>
        <v>0</v>
      </c>
      <c r="O128" s="294"/>
      <c r="P128" s="273" t="str">
        <f t="shared" si="2"/>
        <v>Số phiếu 39</v>
      </c>
      <c r="Q128" s="274">
        <v>39</v>
      </c>
    </row>
    <row r="129" spans="1:17" x14ac:dyDescent="0.25">
      <c r="A129" s="270">
        <v>30</v>
      </c>
      <c r="B129" s="153">
        <v>160342</v>
      </c>
      <c r="C129" s="153" t="s">
        <v>34</v>
      </c>
      <c r="D129" s="156" t="s">
        <v>39</v>
      </c>
      <c r="E129" s="153" t="s">
        <v>350</v>
      </c>
      <c r="F129" s="153" t="s">
        <v>460</v>
      </c>
      <c r="G129" s="155">
        <v>44992</v>
      </c>
      <c r="H129" s="153" t="s">
        <v>518</v>
      </c>
      <c r="I129" s="247"/>
      <c r="J129" s="153"/>
      <c r="K129" s="153">
        <v>2016</v>
      </c>
      <c r="L129" s="246">
        <f>VLOOKUP(B129,[1]DATA!$A$2:$E$215,3,FALSE)</f>
        <v>5200000</v>
      </c>
      <c r="M129" s="248"/>
      <c r="N129" s="246">
        <f>VLOOKUP(B129,[1]DATA!$A$2:$E$215,5,FALSE)</f>
        <v>2080000</v>
      </c>
      <c r="O129" s="294"/>
      <c r="P129" s="273" t="str">
        <f t="shared" si="2"/>
        <v>Số phiếu 36</v>
      </c>
      <c r="Q129" s="274">
        <v>36</v>
      </c>
    </row>
    <row r="130" spans="1:17" x14ac:dyDescent="0.25">
      <c r="A130" s="270">
        <v>31</v>
      </c>
      <c r="B130" s="153">
        <v>170355</v>
      </c>
      <c r="C130" s="153" t="s">
        <v>34</v>
      </c>
      <c r="D130" s="156" t="s">
        <v>39</v>
      </c>
      <c r="E130" s="153" t="s">
        <v>350</v>
      </c>
      <c r="F130" s="153" t="s">
        <v>460</v>
      </c>
      <c r="G130" s="155">
        <v>44992</v>
      </c>
      <c r="H130" s="153" t="s">
        <v>519</v>
      </c>
      <c r="I130" s="247"/>
      <c r="J130" s="153"/>
      <c r="K130" s="153">
        <v>2017</v>
      </c>
      <c r="L130" s="246">
        <f>VLOOKUP(B130,[1]DATA!$A$2:$E$215,3,FALSE)</f>
        <v>4950000</v>
      </c>
      <c r="M130" s="248"/>
      <c r="N130" s="246">
        <f>VLOOKUP(B130,[1]DATA!$A$2:$E$215,5,FALSE)</f>
        <v>0</v>
      </c>
      <c r="O130" s="294"/>
      <c r="P130" s="273" t="str">
        <f t="shared" si="2"/>
        <v>Số phiếu 36</v>
      </c>
      <c r="Q130" s="274">
        <v>36</v>
      </c>
    </row>
    <row r="131" spans="1:17" x14ac:dyDescent="0.25">
      <c r="A131" s="270">
        <v>32</v>
      </c>
      <c r="B131" s="153">
        <v>170358</v>
      </c>
      <c r="C131" s="153" t="s">
        <v>34</v>
      </c>
      <c r="D131" s="156" t="s">
        <v>39</v>
      </c>
      <c r="E131" s="153" t="s">
        <v>350</v>
      </c>
      <c r="F131" s="153" t="s">
        <v>460</v>
      </c>
      <c r="G131" s="155">
        <v>44992</v>
      </c>
      <c r="H131" s="153" t="s">
        <v>518</v>
      </c>
      <c r="I131" s="247"/>
      <c r="J131" s="153"/>
      <c r="K131" s="153">
        <v>2017</v>
      </c>
      <c r="L131" s="246">
        <f>VLOOKUP(B131,[1]DATA!$A$2:$E$215,3,FALSE)</f>
        <v>4950000</v>
      </c>
      <c r="M131" s="248"/>
      <c r="N131" s="246">
        <f>VLOOKUP(B131,[1]DATA!$A$2:$E$215,5,FALSE)</f>
        <v>0</v>
      </c>
      <c r="O131" s="294"/>
      <c r="P131" s="273" t="str">
        <f t="shared" si="2"/>
        <v>Số phiếu 36</v>
      </c>
      <c r="Q131" s="274">
        <v>36</v>
      </c>
    </row>
    <row r="132" spans="1:17" x14ac:dyDescent="0.25">
      <c r="A132" s="270">
        <v>33</v>
      </c>
      <c r="B132" s="153">
        <v>170359</v>
      </c>
      <c r="C132" s="153" t="s">
        <v>34</v>
      </c>
      <c r="D132" s="156" t="s">
        <v>39</v>
      </c>
      <c r="E132" s="153" t="s">
        <v>350</v>
      </c>
      <c r="F132" s="153" t="s">
        <v>460</v>
      </c>
      <c r="G132" s="155">
        <v>44992</v>
      </c>
      <c r="H132" s="153" t="s">
        <v>519</v>
      </c>
      <c r="I132" s="247"/>
      <c r="J132" s="153"/>
      <c r="K132" s="153">
        <v>2017</v>
      </c>
      <c r="L132" s="246">
        <f>VLOOKUP(B132,[1]DATA!$A$2:$E$215,3,FALSE)</f>
        <v>4950000</v>
      </c>
      <c r="M132" s="248"/>
      <c r="N132" s="246">
        <f>VLOOKUP(B132,[1]DATA!$A$2:$E$215,5,FALSE)</f>
        <v>0</v>
      </c>
      <c r="O132" s="294"/>
      <c r="P132" s="273" t="str">
        <f t="shared" si="2"/>
        <v>Số phiếu 36</v>
      </c>
      <c r="Q132" s="274">
        <v>36</v>
      </c>
    </row>
    <row r="133" spans="1:17" x14ac:dyDescent="0.25">
      <c r="A133" s="270">
        <v>34</v>
      </c>
      <c r="B133" s="153">
        <v>170360</v>
      </c>
      <c r="C133" s="153" t="s">
        <v>34</v>
      </c>
      <c r="D133" s="156" t="s">
        <v>39</v>
      </c>
      <c r="E133" s="153" t="s">
        <v>350</v>
      </c>
      <c r="F133" s="153" t="s">
        <v>460</v>
      </c>
      <c r="G133" s="155">
        <v>44992</v>
      </c>
      <c r="H133" s="153" t="s">
        <v>518</v>
      </c>
      <c r="I133" s="247"/>
      <c r="J133" s="153"/>
      <c r="K133" s="153">
        <v>2017</v>
      </c>
      <c r="L133" s="246">
        <f>VLOOKUP(B133,[1]DATA!$A$2:$E$215,3,FALSE)</f>
        <v>4950000</v>
      </c>
      <c r="M133" s="248"/>
      <c r="N133" s="246">
        <f>VLOOKUP(B133,[1]DATA!$A$2:$E$215,5,FALSE)</f>
        <v>0</v>
      </c>
      <c r="O133" s="294"/>
      <c r="P133" s="273" t="str">
        <f t="shared" si="2"/>
        <v>Số phiếu 36</v>
      </c>
      <c r="Q133" s="274">
        <v>36</v>
      </c>
    </row>
    <row r="134" spans="1:17" x14ac:dyDescent="0.25">
      <c r="A134" s="270">
        <v>35</v>
      </c>
      <c r="B134" s="153">
        <v>170362</v>
      </c>
      <c r="C134" s="153" t="s">
        <v>34</v>
      </c>
      <c r="D134" s="156" t="s">
        <v>39</v>
      </c>
      <c r="E134" s="153" t="s">
        <v>350</v>
      </c>
      <c r="F134" s="153" t="s">
        <v>460</v>
      </c>
      <c r="G134" s="155">
        <v>44992</v>
      </c>
      <c r="H134" s="153" t="s">
        <v>520</v>
      </c>
      <c r="I134" s="247"/>
      <c r="J134" s="153"/>
      <c r="K134" s="153">
        <v>2017</v>
      </c>
      <c r="L134" s="246">
        <f>VLOOKUP(B134,[1]DATA!$A$2:$E$215,3,FALSE)</f>
        <v>4950000</v>
      </c>
      <c r="M134" s="248"/>
      <c r="N134" s="246">
        <f>VLOOKUP(B134,[1]DATA!$A$2:$E$215,5,FALSE)</f>
        <v>0</v>
      </c>
      <c r="O134" s="294"/>
      <c r="P134" s="273" t="str">
        <f t="shared" si="2"/>
        <v>Số phiếu 36</v>
      </c>
      <c r="Q134" s="274">
        <v>36</v>
      </c>
    </row>
    <row r="135" spans="1:17" x14ac:dyDescent="0.25">
      <c r="A135" s="270">
        <v>36</v>
      </c>
      <c r="B135" s="153">
        <v>170363</v>
      </c>
      <c r="C135" s="153" t="s">
        <v>34</v>
      </c>
      <c r="D135" s="156" t="s">
        <v>39</v>
      </c>
      <c r="E135" s="153" t="s">
        <v>350</v>
      </c>
      <c r="F135" s="153" t="s">
        <v>460</v>
      </c>
      <c r="G135" s="155">
        <v>44992</v>
      </c>
      <c r="H135" s="153" t="s">
        <v>518</v>
      </c>
      <c r="I135" s="247"/>
      <c r="J135" s="153"/>
      <c r="K135" s="153">
        <v>2017</v>
      </c>
      <c r="L135" s="246">
        <f>VLOOKUP(B135,[1]DATA!$A$2:$E$215,3,FALSE)</f>
        <v>4950000</v>
      </c>
      <c r="M135" s="248"/>
      <c r="N135" s="246">
        <f>VLOOKUP(B135,[1]DATA!$A$2:$E$215,5,FALSE)</f>
        <v>0</v>
      </c>
      <c r="O135" s="294"/>
      <c r="P135" s="273" t="str">
        <f t="shared" si="2"/>
        <v>Số phiếu 36</v>
      </c>
      <c r="Q135" s="274">
        <v>36</v>
      </c>
    </row>
    <row r="136" spans="1:17" x14ac:dyDescent="0.25">
      <c r="A136" s="270">
        <v>37</v>
      </c>
      <c r="B136" s="153">
        <v>190209</v>
      </c>
      <c r="C136" s="153" t="s">
        <v>34</v>
      </c>
      <c r="D136" s="156" t="s">
        <v>39</v>
      </c>
      <c r="E136" s="153" t="s">
        <v>350</v>
      </c>
      <c r="F136" s="153" t="s">
        <v>460</v>
      </c>
      <c r="G136" s="155">
        <v>44992</v>
      </c>
      <c r="H136" s="153" t="s">
        <v>519</v>
      </c>
      <c r="I136" s="247"/>
      <c r="J136" s="153"/>
      <c r="K136" s="153">
        <v>2019</v>
      </c>
      <c r="L136" s="246">
        <f>VLOOKUP(B136,[1]DATA!$A$2:$E$215,3,FALSE)</f>
        <v>5060000</v>
      </c>
      <c r="M136" s="248"/>
      <c r="N136" s="246">
        <f>VLOOKUP(B136,[1]DATA!$A$2:$E$215,5,FALSE)</f>
        <v>0</v>
      </c>
      <c r="O136" s="294"/>
      <c r="P136" s="273" t="str">
        <f t="shared" si="2"/>
        <v>Số phiếu 36</v>
      </c>
      <c r="Q136" s="274">
        <v>36</v>
      </c>
    </row>
    <row r="137" spans="1:17" x14ac:dyDescent="0.25">
      <c r="A137" s="270">
        <v>38</v>
      </c>
      <c r="B137" s="153">
        <v>153020040</v>
      </c>
      <c r="C137" s="153" t="s">
        <v>34</v>
      </c>
      <c r="D137" s="153" t="s">
        <v>40</v>
      </c>
      <c r="E137" s="153" t="s">
        <v>350</v>
      </c>
      <c r="F137" s="153" t="s">
        <v>460</v>
      </c>
      <c r="G137" s="155">
        <v>44992</v>
      </c>
      <c r="H137" s="153" t="s">
        <v>521</v>
      </c>
      <c r="I137" s="247"/>
      <c r="J137" s="153"/>
      <c r="K137" s="153"/>
      <c r="L137" s="246">
        <f>VLOOKUP(B137,'[1]data 2'!$A$2:$E$313,3,FALSE)</f>
        <v>0</v>
      </c>
      <c r="M137" s="248"/>
      <c r="N137" s="246">
        <f>VLOOKUP(B137,'[1]data 2'!$A$2:$E$313,5,FALSE)</f>
        <v>0</v>
      </c>
      <c r="O137" s="294"/>
      <c r="P137" s="273" t="str">
        <f t="shared" si="2"/>
        <v>Số phiếu 39</v>
      </c>
      <c r="Q137" s="274">
        <v>39</v>
      </c>
    </row>
    <row r="138" spans="1:17" x14ac:dyDescent="0.25">
      <c r="A138" s="270">
        <v>39</v>
      </c>
      <c r="B138" s="153">
        <v>153020057</v>
      </c>
      <c r="C138" s="153" t="s">
        <v>34</v>
      </c>
      <c r="D138" s="153" t="s">
        <v>40</v>
      </c>
      <c r="E138" s="153" t="s">
        <v>350</v>
      </c>
      <c r="F138" s="153" t="s">
        <v>460</v>
      </c>
      <c r="G138" s="155">
        <v>44992</v>
      </c>
      <c r="H138" s="153" t="s">
        <v>520</v>
      </c>
      <c r="I138" s="247"/>
      <c r="J138" s="153"/>
      <c r="K138" s="153"/>
      <c r="L138" s="246">
        <f>VLOOKUP(B138,'[1]data 2'!$A$2:$E$313,3,FALSE)</f>
        <v>0</v>
      </c>
      <c r="M138" s="248"/>
      <c r="N138" s="246">
        <f>VLOOKUP(B138,'[1]data 2'!$A$2:$E$313,5,FALSE)</f>
        <v>0</v>
      </c>
      <c r="O138" s="294"/>
      <c r="P138" s="273" t="str">
        <f t="shared" si="2"/>
        <v>Số phiếu 39</v>
      </c>
      <c r="Q138" s="274">
        <v>39</v>
      </c>
    </row>
    <row r="139" spans="1:17" x14ac:dyDescent="0.25">
      <c r="A139" s="270">
        <v>40</v>
      </c>
      <c r="B139" s="153">
        <v>153020058</v>
      </c>
      <c r="C139" s="153" t="s">
        <v>34</v>
      </c>
      <c r="D139" s="153" t="s">
        <v>40</v>
      </c>
      <c r="E139" s="153" t="s">
        <v>350</v>
      </c>
      <c r="F139" s="153" t="s">
        <v>460</v>
      </c>
      <c r="G139" s="155">
        <v>44992</v>
      </c>
      <c r="H139" s="153" t="s">
        <v>521</v>
      </c>
      <c r="I139" s="247"/>
      <c r="J139" s="153"/>
      <c r="K139" s="153"/>
      <c r="L139" s="246">
        <f>VLOOKUP(B139,'[1]data 2'!$A$2:$E$313,3,FALSE)</f>
        <v>0</v>
      </c>
      <c r="M139" s="248"/>
      <c r="N139" s="246">
        <f>VLOOKUP(B139,'[1]data 2'!$A$2:$E$313,5,FALSE)</f>
        <v>0</v>
      </c>
      <c r="O139" s="294"/>
      <c r="P139" s="273" t="str">
        <f t="shared" si="2"/>
        <v>Số phiếu 39</v>
      </c>
      <c r="Q139" s="274">
        <v>39</v>
      </c>
    </row>
    <row r="140" spans="1:17" x14ac:dyDescent="0.25">
      <c r="A140" s="270">
        <v>41</v>
      </c>
      <c r="B140" s="153">
        <v>153020059</v>
      </c>
      <c r="C140" s="153" t="s">
        <v>34</v>
      </c>
      <c r="D140" s="153" t="s">
        <v>40</v>
      </c>
      <c r="E140" s="153" t="s">
        <v>350</v>
      </c>
      <c r="F140" s="153" t="s">
        <v>460</v>
      </c>
      <c r="G140" s="155">
        <v>44992</v>
      </c>
      <c r="H140" s="153" t="s">
        <v>520</v>
      </c>
      <c r="I140" s="247"/>
      <c r="J140" s="153"/>
      <c r="K140" s="153"/>
      <c r="L140" s="246">
        <f>VLOOKUP(B140,'[1]data 2'!$A$2:$E$313,3,FALSE)</f>
        <v>0</v>
      </c>
      <c r="M140" s="248"/>
      <c r="N140" s="246">
        <f>VLOOKUP(B140,'[1]data 2'!$A$2:$E$313,5,FALSE)</f>
        <v>0</v>
      </c>
      <c r="O140" s="294"/>
      <c r="P140" s="273" t="str">
        <f t="shared" si="2"/>
        <v>Số phiếu 39</v>
      </c>
      <c r="Q140" s="274">
        <v>39</v>
      </c>
    </row>
    <row r="141" spans="1:17" x14ac:dyDescent="0.25">
      <c r="A141" s="270">
        <v>42</v>
      </c>
      <c r="B141" s="153">
        <v>153020061</v>
      </c>
      <c r="C141" s="153" t="s">
        <v>34</v>
      </c>
      <c r="D141" s="153" t="s">
        <v>40</v>
      </c>
      <c r="E141" s="153" t="s">
        <v>350</v>
      </c>
      <c r="F141" s="153" t="s">
        <v>460</v>
      </c>
      <c r="G141" s="155">
        <v>44992</v>
      </c>
      <c r="H141" s="153" t="s">
        <v>520</v>
      </c>
      <c r="I141" s="247"/>
      <c r="J141" s="153"/>
      <c r="K141" s="153"/>
      <c r="L141" s="246">
        <f>VLOOKUP(B141,'[1]data 2'!$A$2:$E$313,3,FALSE)</f>
        <v>0</v>
      </c>
      <c r="M141" s="248"/>
      <c r="N141" s="246">
        <f>VLOOKUP(B141,'[1]data 2'!$A$2:$E$313,5,FALSE)</f>
        <v>0</v>
      </c>
      <c r="O141" s="294"/>
      <c r="P141" s="273" t="str">
        <f t="shared" si="2"/>
        <v>Số phiếu 39</v>
      </c>
      <c r="Q141" s="274">
        <v>39</v>
      </c>
    </row>
    <row r="142" spans="1:17" x14ac:dyDescent="0.25">
      <c r="A142" s="270">
        <v>43</v>
      </c>
      <c r="B142" s="153">
        <v>153020074</v>
      </c>
      <c r="C142" s="153" t="s">
        <v>34</v>
      </c>
      <c r="D142" s="153" t="s">
        <v>40</v>
      </c>
      <c r="E142" s="153" t="s">
        <v>350</v>
      </c>
      <c r="F142" s="153" t="s">
        <v>460</v>
      </c>
      <c r="G142" s="155">
        <v>44992</v>
      </c>
      <c r="H142" s="153" t="s">
        <v>518</v>
      </c>
      <c r="I142" s="247"/>
      <c r="J142" s="153"/>
      <c r="K142" s="153"/>
      <c r="L142" s="246">
        <f>VLOOKUP(B142,'[1]data 2'!$A$2:$E$313,3,FALSE)</f>
        <v>0</v>
      </c>
      <c r="M142" s="248"/>
      <c r="N142" s="246">
        <f>VLOOKUP(B142,'[1]data 2'!$A$2:$E$313,5,FALSE)</f>
        <v>0</v>
      </c>
      <c r="O142" s="294"/>
      <c r="P142" s="273" t="str">
        <f t="shared" si="2"/>
        <v>Số phiếu 39</v>
      </c>
      <c r="Q142" s="274">
        <v>39</v>
      </c>
    </row>
    <row r="143" spans="1:17" x14ac:dyDescent="0.25">
      <c r="A143" s="270">
        <v>44</v>
      </c>
      <c r="B143" s="153">
        <v>153020079</v>
      </c>
      <c r="C143" s="153" t="s">
        <v>34</v>
      </c>
      <c r="D143" s="153" t="s">
        <v>40</v>
      </c>
      <c r="E143" s="153" t="s">
        <v>350</v>
      </c>
      <c r="F143" s="153" t="s">
        <v>460</v>
      </c>
      <c r="G143" s="155">
        <v>44992</v>
      </c>
      <c r="H143" s="153" t="s">
        <v>522</v>
      </c>
      <c r="I143" s="247"/>
      <c r="J143" s="153"/>
      <c r="K143" s="153"/>
      <c r="L143" s="246">
        <f>VLOOKUP(B143,'[1]data 2'!$A$2:$E$313,3,FALSE)</f>
        <v>0</v>
      </c>
      <c r="M143" s="248"/>
      <c r="N143" s="246">
        <f>VLOOKUP(B143,'[1]data 2'!$A$2:$E$313,5,FALSE)</f>
        <v>0</v>
      </c>
      <c r="O143" s="294"/>
      <c r="P143" s="273" t="str">
        <f t="shared" si="2"/>
        <v>Số phiếu 39</v>
      </c>
      <c r="Q143" s="274">
        <v>39</v>
      </c>
    </row>
    <row r="144" spans="1:17" x14ac:dyDescent="0.25">
      <c r="A144" s="270">
        <v>45</v>
      </c>
      <c r="B144" s="153">
        <v>153020080</v>
      </c>
      <c r="C144" s="153" t="s">
        <v>34</v>
      </c>
      <c r="D144" s="153" t="s">
        <v>40</v>
      </c>
      <c r="E144" s="153" t="s">
        <v>350</v>
      </c>
      <c r="F144" s="153" t="s">
        <v>460</v>
      </c>
      <c r="G144" s="155">
        <v>44992</v>
      </c>
      <c r="H144" s="153" t="s">
        <v>522</v>
      </c>
      <c r="I144" s="247"/>
      <c r="J144" s="153"/>
      <c r="K144" s="153"/>
      <c r="L144" s="246">
        <f>VLOOKUP(B144,'[1]data 2'!$A$2:$E$313,3,FALSE)</f>
        <v>0</v>
      </c>
      <c r="M144" s="248"/>
      <c r="N144" s="246">
        <f>VLOOKUP(B144,'[1]data 2'!$A$2:$E$313,5,FALSE)</f>
        <v>0</v>
      </c>
      <c r="O144" s="294"/>
      <c r="P144" s="273" t="str">
        <f t="shared" si="2"/>
        <v>Số phiếu 39</v>
      </c>
      <c r="Q144" s="274">
        <v>39</v>
      </c>
    </row>
    <row r="145" spans="1:17" x14ac:dyDescent="0.25">
      <c r="A145" s="270">
        <v>46</v>
      </c>
      <c r="B145" s="153">
        <v>153020086</v>
      </c>
      <c r="C145" s="153" t="s">
        <v>34</v>
      </c>
      <c r="D145" s="153" t="s">
        <v>40</v>
      </c>
      <c r="E145" s="153" t="s">
        <v>350</v>
      </c>
      <c r="F145" s="153" t="s">
        <v>460</v>
      </c>
      <c r="G145" s="155">
        <v>44992</v>
      </c>
      <c r="H145" s="153" t="s">
        <v>522</v>
      </c>
      <c r="I145" s="247"/>
      <c r="J145" s="153"/>
      <c r="K145" s="153"/>
      <c r="L145" s="246">
        <f>VLOOKUP(B145,'[1]data 2'!$A$2:$E$313,3,FALSE)</f>
        <v>0</v>
      </c>
      <c r="M145" s="248"/>
      <c r="N145" s="246">
        <f>VLOOKUP(B145,'[1]data 2'!$A$2:$E$313,5,FALSE)</f>
        <v>0</v>
      </c>
      <c r="O145" s="294"/>
      <c r="P145" s="273" t="str">
        <f t="shared" si="2"/>
        <v>Số phiếu 39</v>
      </c>
      <c r="Q145" s="274">
        <v>39</v>
      </c>
    </row>
    <row r="146" spans="1:17" x14ac:dyDescent="0.25">
      <c r="A146" s="270">
        <v>47</v>
      </c>
      <c r="B146" s="153">
        <v>153020088</v>
      </c>
      <c r="C146" s="153" t="s">
        <v>34</v>
      </c>
      <c r="D146" s="153" t="s">
        <v>40</v>
      </c>
      <c r="E146" s="153" t="s">
        <v>350</v>
      </c>
      <c r="F146" s="153" t="s">
        <v>460</v>
      </c>
      <c r="G146" s="155">
        <v>44992</v>
      </c>
      <c r="H146" s="153" t="s">
        <v>522</v>
      </c>
      <c r="I146" s="247"/>
      <c r="J146" s="153"/>
      <c r="K146" s="153"/>
      <c r="L146" s="246">
        <f>VLOOKUP(B146,'[1]data 2'!$A$2:$E$313,3,FALSE)</f>
        <v>0</v>
      </c>
      <c r="M146" s="248"/>
      <c r="N146" s="246">
        <f>VLOOKUP(B146,'[1]data 2'!$A$2:$E$313,5,FALSE)</f>
        <v>0</v>
      </c>
      <c r="O146" s="294"/>
      <c r="P146" s="273" t="str">
        <f t="shared" si="2"/>
        <v>Số phiếu 39</v>
      </c>
      <c r="Q146" s="274">
        <v>39</v>
      </c>
    </row>
    <row r="147" spans="1:17" x14ac:dyDescent="0.25">
      <c r="A147" s="270">
        <v>48</v>
      </c>
      <c r="B147" s="153">
        <v>153020104</v>
      </c>
      <c r="C147" s="153" t="s">
        <v>34</v>
      </c>
      <c r="D147" s="153" t="s">
        <v>40</v>
      </c>
      <c r="E147" s="153" t="s">
        <v>350</v>
      </c>
      <c r="F147" s="153" t="s">
        <v>456</v>
      </c>
      <c r="G147" s="155">
        <v>44992</v>
      </c>
      <c r="H147" s="153" t="s">
        <v>523</v>
      </c>
      <c r="I147" s="247"/>
      <c r="J147" s="153"/>
      <c r="K147" s="153"/>
      <c r="L147" s="246">
        <f>VLOOKUP(B147,'[1]data 2'!$A$2:$E$313,3,FALSE)</f>
        <v>0</v>
      </c>
      <c r="M147" s="248"/>
      <c r="N147" s="246">
        <f>VLOOKUP(B147,'[1]data 2'!$A$2:$E$313,5,FALSE)</f>
        <v>0</v>
      </c>
      <c r="O147" s="294"/>
      <c r="P147" s="273" t="str">
        <f t="shared" si="2"/>
        <v>Số phiếu 39</v>
      </c>
      <c r="Q147" s="274">
        <v>39</v>
      </c>
    </row>
    <row r="148" spans="1:17" x14ac:dyDescent="0.25">
      <c r="A148" s="270">
        <v>49</v>
      </c>
      <c r="B148" s="153">
        <v>153030032</v>
      </c>
      <c r="C148" s="153" t="s">
        <v>34</v>
      </c>
      <c r="D148" s="153" t="s">
        <v>40</v>
      </c>
      <c r="E148" s="153" t="s">
        <v>350</v>
      </c>
      <c r="F148" s="153" t="s">
        <v>456</v>
      </c>
      <c r="G148" s="155">
        <v>44992</v>
      </c>
      <c r="H148" s="153" t="s">
        <v>524</v>
      </c>
      <c r="I148" s="247"/>
      <c r="J148" s="153"/>
      <c r="K148" s="153"/>
      <c r="L148" s="246">
        <f>VLOOKUP(B148,'[1]data 2'!$A$2:$E$313,3,FALSE)</f>
        <v>0</v>
      </c>
      <c r="M148" s="248"/>
      <c r="N148" s="246">
        <f>VLOOKUP(B148,'[1]data 2'!$A$2:$E$313,5,FALSE)</f>
        <v>0</v>
      </c>
      <c r="O148" s="294"/>
      <c r="P148" s="273" t="str">
        <f t="shared" si="2"/>
        <v>Số phiếu 39</v>
      </c>
      <c r="Q148" s="274">
        <v>39</v>
      </c>
    </row>
    <row r="149" spans="1:17" x14ac:dyDescent="0.25">
      <c r="A149" s="270">
        <v>50</v>
      </c>
      <c r="B149" s="153">
        <v>153030033</v>
      </c>
      <c r="C149" s="153" t="s">
        <v>34</v>
      </c>
      <c r="D149" s="153" t="s">
        <v>40</v>
      </c>
      <c r="E149" s="153" t="s">
        <v>350</v>
      </c>
      <c r="F149" s="153" t="s">
        <v>456</v>
      </c>
      <c r="G149" s="155">
        <v>44992</v>
      </c>
      <c r="H149" s="153" t="s">
        <v>524</v>
      </c>
      <c r="I149" s="247"/>
      <c r="J149" s="153"/>
      <c r="K149" s="153"/>
      <c r="L149" s="246">
        <f>VLOOKUP(B149,'[1]data 2'!$A$2:$E$313,3,FALSE)</f>
        <v>0</v>
      </c>
      <c r="M149" s="248"/>
      <c r="N149" s="246">
        <f>VLOOKUP(B149,'[1]data 2'!$A$2:$E$313,5,FALSE)</f>
        <v>0</v>
      </c>
      <c r="O149" s="294"/>
      <c r="P149" s="273" t="str">
        <f t="shared" si="2"/>
        <v>Số phiếu 39</v>
      </c>
      <c r="Q149" s="274">
        <v>39</v>
      </c>
    </row>
    <row r="150" spans="1:17" x14ac:dyDescent="0.25">
      <c r="A150" s="270">
        <v>51</v>
      </c>
      <c r="B150" s="153">
        <v>151609</v>
      </c>
      <c r="C150" s="153" t="s">
        <v>430</v>
      </c>
      <c r="D150" s="156" t="s">
        <v>39</v>
      </c>
      <c r="E150" s="153" t="s">
        <v>350</v>
      </c>
      <c r="F150" s="153" t="s">
        <v>459</v>
      </c>
      <c r="G150" s="155">
        <v>44992</v>
      </c>
      <c r="H150" s="153" t="s">
        <v>517</v>
      </c>
      <c r="I150" s="247"/>
      <c r="J150" s="153"/>
      <c r="K150" s="153">
        <v>2014</v>
      </c>
      <c r="L150" s="246">
        <f>VLOOKUP(B150,[1]DATA!$A$2:$E$215,3,FALSE)</f>
        <v>6999300</v>
      </c>
      <c r="M150" s="248"/>
      <c r="N150" s="246">
        <f>VLOOKUP(B150,[1]DATA!$A$2:$E$215,5,FALSE)</f>
        <v>1399860</v>
      </c>
      <c r="O150" s="294"/>
      <c r="P150" s="273" t="str">
        <f t="shared" si="2"/>
        <v>Số phiếu 36</v>
      </c>
      <c r="Q150" s="274">
        <v>36</v>
      </c>
    </row>
    <row r="151" spans="1:17" x14ac:dyDescent="0.25">
      <c r="A151" s="270">
        <v>52</v>
      </c>
      <c r="B151" s="153">
        <v>153040640</v>
      </c>
      <c r="C151" s="153" t="s">
        <v>62</v>
      </c>
      <c r="D151" s="153" t="s">
        <v>40</v>
      </c>
      <c r="E151" s="153" t="s">
        <v>350</v>
      </c>
      <c r="F151" s="153" t="s">
        <v>457</v>
      </c>
      <c r="G151" s="155">
        <v>44992</v>
      </c>
      <c r="H151" s="153" t="s">
        <v>525</v>
      </c>
      <c r="I151" s="247"/>
      <c r="J151" s="153"/>
      <c r="K151" s="153"/>
      <c r="L151" s="246">
        <f>VLOOKUP(B151,'[1]data 2'!$A$2:$E$313,3,FALSE)</f>
        <v>0</v>
      </c>
      <c r="M151" s="248"/>
      <c r="N151" s="246">
        <f>VLOOKUP(B151,'[1]data 2'!$A$2:$E$313,5,FALSE)</f>
        <v>0</v>
      </c>
      <c r="O151" s="294"/>
      <c r="P151" s="273" t="str">
        <f t="shared" si="2"/>
        <v>Số phiếu 39</v>
      </c>
      <c r="Q151" s="274">
        <v>39</v>
      </c>
    </row>
    <row r="152" spans="1:17" x14ac:dyDescent="0.25">
      <c r="A152" s="270">
        <v>53</v>
      </c>
      <c r="B152" s="153">
        <v>153040645</v>
      </c>
      <c r="C152" s="153" t="s">
        <v>62</v>
      </c>
      <c r="D152" s="153" t="s">
        <v>40</v>
      </c>
      <c r="E152" s="153" t="s">
        <v>350</v>
      </c>
      <c r="F152" s="153" t="s">
        <v>457</v>
      </c>
      <c r="G152" s="155">
        <v>44992</v>
      </c>
      <c r="H152" s="153" t="s">
        <v>525</v>
      </c>
      <c r="I152" s="247"/>
      <c r="J152" s="153"/>
      <c r="K152" s="153"/>
      <c r="L152" s="246">
        <f>VLOOKUP(B152,'[1]data 2'!$A$2:$E$313,3,FALSE)</f>
        <v>0</v>
      </c>
      <c r="M152" s="248"/>
      <c r="N152" s="246">
        <f>VLOOKUP(B152,'[1]data 2'!$A$2:$E$313,5,FALSE)</f>
        <v>0</v>
      </c>
      <c r="O152" s="294"/>
      <c r="P152" s="273" t="str">
        <f t="shared" si="2"/>
        <v>Số phiếu 39</v>
      </c>
      <c r="Q152" s="274">
        <v>39</v>
      </c>
    </row>
    <row r="153" spans="1:17" x14ac:dyDescent="0.25">
      <c r="A153" s="270">
        <v>54</v>
      </c>
      <c r="B153" s="153">
        <v>153010084</v>
      </c>
      <c r="C153" s="153" t="s">
        <v>34</v>
      </c>
      <c r="D153" s="153" t="s">
        <v>40</v>
      </c>
      <c r="E153" s="153" t="s">
        <v>436</v>
      </c>
      <c r="F153" s="153" t="s">
        <v>467</v>
      </c>
      <c r="G153" s="155">
        <v>44994</v>
      </c>
      <c r="H153" s="153" t="s">
        <v>540</v>
      </c>
      <c r="I153" s="247"/>
      <c r="J153" s="153"/>
      <c r="K153" s="153"/>
      <c r="L153" s="246">
        <f>VLOOKUP(B153,'[1]data 2'!$A$2:$E$313,3,FALSE)</f>
        <v>0</v>
      </c>
      <c r="M153" s="248"/>
      <c r="N153" s="246">
        <f>VLOOKUP(B153,'[1]data 2'!$A$2:$E$313,5,FALSE)</f>
        <v>0</v>
      </c>
      <c r="O153" s="294"/>
      <c r="P153" s="273" t="str">
        <f t="shared" si="2"/>
        <v>Số phiếu 44</v>
      </c>
      <c r="Q153" s="274">
        <v>44</v>
      </c>
    </row>
    <row r="154" spans="1:17" x14ac:dyDescent="0.25">
      <c r="A154" s="270">
        <v>55</v>
      </c>
      <c r="B154" s="153">
        <v>153040238</v>
      </c>
      <c r="C154" s="153" t="s">
        <v>62</v>
      </c>
      <c r="D154" s="153" t="s">
        <v>40</v>
      </c>
      <c r="E154" s="153" t="s">
        <v>436</v>
      </c>
      <c r="F154" s="153" t="s">
        <v>462</v>
      </c>
      <c r="G154" s="155">
        <v>44994</v>
      </c>
      <c r="H154" s="153" t="s">
        <v>216</v>
      </c>
      <c r="I154" s="247"/>
      <c r="J154" s="153"/>
      <c r="K154" s="153"/>
      <c r="L154" s="246">
        <f>VLOOKUP(B154,'[1]data 2'!$A$2:$E$313,3,FALSE)</f>
        <v>0</v>
      </c>
      <c r="M154" s="248"/>
      <c r="N154" s="246">
        <f>VLOOKUP(B154,'[1]data 2'!$A$2:$E$313,5,FALSE)</f>
        <v>0</v>
      </c>
      <c r="O154" s="294"/>
      <c r="P154" s="273" t="str">
        <f t="shared" si="2"/>
        <v>Số phiếu 41</v>
      </c>
      <c r="Q154" s="274">
        <v>41</v>
      </c>
    </row>
    <row r="155" spans="1:17" x14ac:dyDescent="0.25">
      <c r="A155" s="270">
        <v>56</v>
      </c>
      <c r="B155" s="153">
        <v>153040242</v>
      </c>
      <c r="C155" s="153" t="s">
        <v>62</v>
      </c>
      <c r="D155" s="153" t="s">
        <v>40</v>
      </c>
      <c r="E155" s="153" t="s">
        <v>436</v>
      </c>
      <c r="F155" s="153" t="s">
        <v>462</v>
      </c>
      <c r="G155" s="155">
        <v>44994</v>
      </c>
      <c r="H155" s="153" t="s">
        <v>525</v>
      </c>
      <c r="I155" s="247"/>
      <c r="J155" s="153"/>
      <c r="K155" s="153"/>
      <c r="L155" s="246">
        <f>VLOOKUP(B155,'[1]data 2'!$A$2:$E$313,3,FALSE)</f>
        <v>0</v>
      </c>
      <c r="M155" s="248"/>
      <c r="N155" s="246">
        <f>VLOOKUP(B155,'[1]data 2'!$A$2:$E$313,5,FALSE)</f>
        <v>0</v>
      </c>
      <c r="O155" s="294"/>
      <c r="P155" s="273" t="str">
        <f t="shared" si="2"/>
        <v>Số phiếu 41</v>
      </c>
      <c r="Q155" s="274">
        <v>41</v>
      </c>
    </row>
    <row r="156" spans="1:17" x14ac:dyDescent="0.25">
      <c r="A156" s="270">
        <v>57</v>
      </c>
      <c r="B156" s="153">
        <v>153040246</v>
      </c>
      <c r="C156" s="153" t="s">
        <v>62</v>
      </c>
      <c r="D156" s="153" t="s">
        <v>40</v>
      </c>
      <c r="E156" s="153" t="s">
        <v>436</v>
      </c>
      <c r="F156" s="153" t="s">
        <v>462</v>
      </c>
      <c r="G156" s="155">
        <v>44994</v>
      </c>
      <c r="H156" s="153" t="s">
        <v>529</v>
      </c>
      <c r="I156" s="247"/>
      <c r="J156" s="153"/>
      <c r="K156" s="153"/>
      <c r="L156" s="246">
        <f>VLOOKUP(B156,'[1]data 2'!$A$2:$E$313,3,FALSE)</f>
        <v>0</v>
      </c>
      <c r="M156" s="248"/>
      <c r="N156" s="246">
        <f>VLOOKUP(B156,'[1]data 2'!$A$2:$E$313,5,FALSE)</f>
        <v>0</v>
      </c>
      <c r="O156" s="294"/>
      <c r="P156" s="273" t="str">
        <f t="shared" si="2"/>
        <v>Số phiếu 41</v>
      </c>
      <c r="Q156" s="274">
        <v>41</v>
      </c>
    </row>
    <row r="157" spans="1:17" x14ac:dyDescent="0.25">
      <c r="A157" s="270">
        <v>58</v>
      </c>
      <c r="B157" s="153">
        <v>183040134</v>
      </c>
      <c r="C157" s="153" t="s">
        <v>62</v>
      </c>
      <c r="D157" s="153" t="s">
        <v>40</v>
      </c>
      <c r="E157" s="153" t="s">
        <v>436</v>
      </c>
      <c r="F157" s="153" t="s">
        <v>463</v>
      </c>
      <c r="G157" s="155">
        <v>44994</v>
      </c>
      <c r="H157" s="153" t="s">
        <v>525</v>
      </c>
      <c r="I157" s="247"/>
      <c r="J157" s="153"/>
      <c r="K157" s="153">
        <v>2018</v>
      </c>
      <c r="L157" s="246">
        <f>VLOOKUP(B157,'[1]data 2'!$A$2:$E$313,3,FALSE)</f>
        <v>1584000</v>
      </c>
      <c r="M157" s="248"/>
      <c r="N157" s="246">
        <f>VLOOKUP(B157,'[1]data 2'!$A$2:$E$313,5,FALSE)</f>
        <v>0</v>
      </c>
      <c r="O157" s="294"/>
      <c r="P157" s="273" t="str">
        <f t="shared" si="2"/>
        <v>Số phiếu 41</v>
      </c>
      <c r="Q157" s="274">
        <v>41</v>
      </c>
    </row>
    <row r="158" spans="1:17" x14ac:dyDescent="0.25">
      <c r="A158" s="270">
        <v>59</v>
      </c>
      <c r="B158" s="153">
        <v>153010073</v>
      </c>
      <c r="C158" s="153" t="s">
        <v>34</v>
      </c>
      <c r="D158" s="153" t="s">
        <v>40</v>
      </c>
      <c r="E158" s="153" t="s">
        <v>88</v>
      </c>
      <c r="F158" s="153" t="s">
        <v>469</v>
      </c>
      <c r="G158" s="155">
        <v>45001</v>
      </c>
      <c r="H158" s="153" t="s">
        <v>520</v>
      </c>
      <c r="I158" s="247"/>
      <c r="J158" s="153"/>
      <c r="K158" s="153"/>
      <c r="L158" s="246">
        <f>VLOOKUP(B158,'[1]data 2'!$A$2:$E$313,3,FALSE)</f>
        <v>0</v>
      </c>
      <c r="M158" s="248"/>
      <c r="N158" s="246">
        <f>VLOOKUP(B158,'[1]data 2'!$A$2:$E$313,5,FALSE)</f>
        <v>0</v>
      </c>
      <c r="O158" s="294"/>
      <c r="P158" s="273" t="str">
        <f t="shared" si="2"/>
        <v>Số phiếu 47</v>
      </c>
      <c r="Q158" s="274">
        <v>47</v>
      </c>
    </row>
    <row r="159" spans="1:17" x14ac:dyDescent="0.25">
      <c r="A159" s="270">
        <v>60</v>
      </c>
      <c r="B159" s="153">
        <v>193040346</v>
      </c>
      <c r="C159" s="153" t="s">
        <v>62</v>
      </c>
      <c r="D159" s="153" t="s">
        <v>40</v>
      </c>
      <c r="E159" s="153" t="s">
        <v>67</v>
      </c>
      <c r="F159" s="153" t="s">
        <v>471</v>
      </c>
      <c r="G159" s="155">
        <v>45008</v>
      </c>
      <c r="H159" s="153" t="s">
        <v>218</v>
      </c>
      <c r="I159" s="247"/>
      <c r="J159" s="153"/>
      <c r="K159" s="153"/>
      <c r="L159" s="246">
        <f>VLOOKUP(B159,'[1]data 2'!$A$2:$E$313,3,FALSE)</f>
        <v>0</v>
      </c>
      <c r="M159" s="248"/>
      <c r="N159" s="246">
        <f>VLOOKUP(B159,'[1]data 2'!$A$2:$E$313,5,FALSE)</f>
        <v>0</v>
      </c>
      <c r="O159" s="294"/>
      <c r="P159" s="273" t="str">
        <f t="shared" si="2"/>
        <v>Số phiếu 49</v>
      </c>
      <c r="Q159" s="274">
        <v>49</v>
      </c>
    </row>
    <row r="160" spans="1:17" x14ac:dyDescent="0.25">
      <c r="A160" s="270">
        <v>61</v>
      </c>
      <c r="B160" s="153">
        <v>153010086</v>
      </c>
      <c r="C160" s="153" t="s">
        <v>34</v>
      </c>
      <c r="D160" s="153" t="s">
        <v>40</v>
      </c>
      <c r="E160" s="153" t="s">
        <v>253</v>
      </c>
      <c r="F160" s="153" t="s">
        <v>472</v>
      </c>
      <c r="G160" s="155">
        <v>45008</v>
      </c>
      <c r="H160" s="153" t="s">
        <v>546</v>
      </c>
      <c r="I160" s="247"/>
      <c r="J160" s="153"/>
      <c r="K160" s="153"/>
      <c r="L160" s="246">
        <f>VLOOKUP(B160,'[1]data 2'!$A$2:$E$313,3,FALSE)</f>
        <v>0</v>
      </c>
      <c r="M160" s="248"/>
      <c r="N160" s="246">
        <f>VLOOKUP(B160,'[1]data 2'!$A$2:$E$313,5,FALSE)</f>
        <v>0</v>
      </c>
      <c r="O160" s="294"/>
      <c r="P160" s="273" t="str">
        <f t="shared" si="2"/>
        <v>Số phiếu 45</v>
      </c>
      <c r="Q160" s="274">
        <v>45</v>
      </c>
    </row>
    <row r="161" spans="1:17" x14ac:dyDescent="0.25">
      <c r="A161" s="270">
        <v>62</v>
      </c>
      <c r="B161" s="153">
        <v>153010030</v>
      </c>
      <c r="C161" s="153" t="s">
        <v>431</v>
      </c>
      <c r="D161" s="153" t="s">
        <v>40</v>
      </c>
      <c r="E161" s="153" t="s">
        <v>439</v>
      </c>
      <c r="F161" s="153" t="s">
        <v>456</v>
      </c>
      <c r="G161" s="155">
        <v>45013</v>
      </c>
      <c r="H161" s="153" t="s">
        <v>520</v>
      </c>
      <c r="I161" s="247"/>
      <c r="J161" s="153"/>
      <c r="K161" s="153"/>
      <c r="L161" s="246">
        <f>VLOOKUP(B161,'[1]data 2'!$A$2:$E$313,3,FALSE)</f>
        <v>0</v>
      </c>
      <c r="M161" s="248"/>
      <c r="N161" s="246">
        <f>VLOOKUP(B161,'[1]data 2'!$A$2:$E$313,5,FALSE)</f>
        <v>0</v>
      </c>
      <c r="O161" s="294"/>
      <c r="P161" s="273" t="str">
        <f t="shared" si="2"/>
        <v>Số phiếu 51</v>
      </c>
      <c r="Q161" s="274">
        <v>51</v>
      </c>
    </row>
    <row r="162" spans="1:17" x14ac:dyDescent="0.25">
      <c r="A162" s="270">
        <v>63</v>
      </c>
      <c r="B162" s="153">
        <v>183040137</v>
      </c>
      <c r="C162" s="153" t="s">
        <v>62</v>
      </c>
      <c r="D162" s="153" t="s">
        <v>40</v>
      </c>
      <c r="E162" s="153" t="s">
        <v>439</v>
      </c>
      <c r="F162" s="153" t="s">
        <v>458</v>
      </c>
      <c r="G162" s="155">
        <v>45013</v>
      </c>
      <c r="H162" s="153" t="s">
        <v>542</v>
      </c>
      <c r="I162" s="247"/>
      <c r="J162" s="153"/>
      <c r="K162" s="153">
        <v>2018</v>
      </c>
      <c r="L162" s="246">
        <f>VLOOKUP(B162,'[1]data 2'!$A$2:$E$313,3,FALSE)</f>
        <v>1628000</v>
      </c>
      <c r="M162" s="248"/>
      <c r="N162" s="246">
        <f>VLOOKUP(B162,'[1]data 2'!$A$2:$E$313,5,FALSE)</f>
        <v>0</v>
      </c>
      <c r="O162" s="294"/>
      <c r="P162" s="273" t="str">
        <f t="shared" si="2"/>
        <v>Số phiếu 51</v>
      </c>
      <c r="Q162" s="274">
        <v>51</v>
      </c>
    </row>
    <row r="163" spans="1:17" x14ac:dyDescent="0.25">
      <c r="A163" s="270">
        <v>64</v>
      </c>
      <c r="B163" s="253">
        <v>213120049</v>
      </c>
      <c r="C163" s="253" t="s">
        <v>61</v>
      </c>
      <c r="D163" s="253" t="s">
        <v>40</v>
      </c>
      <c r="E163" s="253" t="s">
        <v>445</v>
      </c>
      <c r="F163" s="253" t="s">
        <v>484</v>
      </c>
      <c r="G163" s="254">
        <v>45015</v>
      </c>
      <c r="H163" s="253" t="s">
        <v>527</v>
      </c>
      <c r="I163" s="247"/>
      <c r="J163" s="253"/>
      <c r="K163" s="253">
        <v>2021</v>
      </c>
      <c r="L163" s="246">
        <f>VLOOKUP(B163,'[1]data 2'!$A$2:$E$313,3,FALSE)</f>
        <v>3278000</v>
      </c>
      <c r="M163" s="248"/>
      <c r="N163" s="246">
        <f>VLOOKUP(B163,'[1]data 2'!$A$2:$E$313,5,FALSE)</f>
        <v>0</v>
      </c>
      <c r="O163" s="294"/>
      <c r="P163" s="273" t="str">
        <f t="shared" si="2"/>
        <v>Số phiếu 60</v>
      </c>
      <c r="Q163" s="277">
        <v>60</v>
      </c>
    </row>
    <row r="164" spans="1:17" x14ac:dyDescent="0.25">
      <c r="A164" s="270">
        <v>65</v>
      </c>
      <c r="B164" s="253">
        <v>153010167</v>
      </c>
      <c r="C164" s="253" t="s">
        <v>34</v>
      </c>
      <c r="D164" s="253" t="s">
        <v>40</v>
      </c>
      <c r="E164" s="253" t="s">
        <v>445</v>
      </c>
      <c r="F164" s="253" t="s">
        <v>460</v>
      </c>
      <c r="G164" s="254">
        <v>45015</v>
      </c>
      <c r="H164" s="253" t="s">
        <v>546</v>
      </c>
      <c r="I164" s="247"/>
      <c r="J164" s="253"/>
      <c r="K164" s="253"/>
      <c r="L164" s="246">
        <f>VLOOKUP(B164,'[1]data 2'!$A$2:$E$313,3,FALSE)</f>
        <v>0</v>
      </c>
      <c r="M164" s="248"/>
      <c r="N164" s="246">
        <f>VLOOKUP(B164,'[1]data 2'!$A$2:$E$313,5,FALSE)</f>
        <v>0</v>
      </c>
      <c r="O164" s="294"/>
      <c r="P164" s="273" t="str">
        <f t="shared" ref="P164:P216" si="3">"Số phiếu " &amp; Q164</f>
        <v>Số phiếu 53</v>
      </c>
      <c r="Q164" s="277">
        <v>53</v>
      </c>
    </row>
    <row r="165" spans="1:17" x14ac:dyDescent="0.25">
      <c r="A165" s="270">
        <v>66</v>
      </c>
      <c r="B165" s="253">
        <v>153010165</v>
      </c>
      <c r="C165" s="253" t="s">
        <v>34</v>
      </c>
      <c r="D165" s="253" t="s">
        <v>40</v>
      </c>
      <c r="E165" s="253" t="s">
        <v>445</v>
      </c>
      <c r="F165" s="253" t="s">
        <v>460</v>
      </c>
      <c r="G165" s="254">
        <v>45015</v>
      </c>
      <c r="H165" s="253" t="s">
        <v>546</v>
      </c>
      <c r="I165" s="247"/>
      <c r="J165" s="253"/>
      <c r="K165" s="253"/>
      <c r="L165" s="246">
        <f>VLOOKUP(B165,'[1]data 2'!$A$2:$E$313,3,FALSE)</f>
        <v>0</v>
      </c>
      <c r="M165" s="248"/>
      <c r="N165" s="246">
        <f>VLOOKUP(B165,'[1]data 2'!$A$2:$E$313,5,FALSE)</f>
        <v>0</v>
      </c>
      <c r="O165" s="294"/>
      <c r="P165" s="273" t="str">
        <f t="shared" si="3"/>
        <v>Số phiếu 56</v>
      </c>
      <c r="Q165" s="277">
        <v>56</v>
      </c>
    </row>
    <row r="166" spans="1:17" x14ac:dyDescent="0.25">
      <c r="A166" s="270">
        <v>67</v>
      </c>
      <c r="B166" s="253">
        <v>153010153</v>
      </c>
      <c r="C166" s="253" t="s">
        <v>34</v>
      </c>
      <c r="D166" s="253" t="s">
        <v>40</v>
      </c>
      <c r="E166" s="253" t="s">
        <v>445</v>
      </c>
      <c r="F166" s="253" t="s">
        <v>460</v>
      </c>
      <c r="G166" s="254">
        <v>45015</v>
      </c>
      <c r="H166" s="253" t="s">
        <v>546</v>
      </c>
      <c r="I166" s="247"/>
      <c r="J166" s="253"/>
      <c r="K166" s="253"/>
      <c r="L166" s="246">
        <f>VLOOKUP(B166,'[1]data 2'!$A$2:$E$313,3,FALSE)</f>
        <v>0</v>
      </c>
      <c r="M166" s="248"/>
      <c r="N166" s="246">
        <f>VLOOKUP(B166,'[1]data 2'!$A$2:$E$313,5,FALSE)</f>
        <v>0</v>
      </c>
      <c r="O166" s="294"/>
      <c r="P166" s="273" t="str">
        <f t="shared" si="3"/>
        <v>Số phiếu 55</v>
      </c>
      <c r="Q166" s="277">
        <v>55</v>
      </c>
    </row>
    <row r="167" spans="1:17" x14ac:dyDescent="0.25">
      <c r="A167" s="270">
        <v>68</v>
      </c>
      <c r="B167" s="253">
        <v>153010162</v>
      </c>
      <c r="C167" s="253" t="s">
        <v>34</v>
      </c>
      <c r="D167" s="253" t="s">
        <v>40</v>
      </c>
      <c r="E167" s="253" t="s">
        <v>445</v>
      </c>
      <c r="F167" s="253" t="s">
        <v>460</v>
      </c>
      <c r="G167" s="254">
        <v>45015</v>
      </c>
      <c r="H167" s="253" t="s">
        <v>520</v>
      </c>
      <c r="I167" s="247"/>
      <c r="J167" s="253"/>
      <c r="K167" s="253"/>
      <c r="L167" s="246">
        <f>VLOOKUP(B167,'[1]data 2'!$A$2:$E$313,3,FALSE)</f>
        <v>0</v>
      </c>
      <c r="M167" s="248"/>
      <c r="N167" s="246">
        <f>VLOOKUP(B167,'[1]data 2'!$A$2:$E$313,5,FALSE)</f>
        <v>0</v>
      </c>
      <c r="O167" s="294"/>
      <c r="P167" s="273" t="str">
        <f t="shared" si="3"/>
        <v>Số phiếu 58</v>
      </c>
      <c r="Q167" s="277">
        <v>58</v>
      </c>
    </row>
    <row r="168" spans="1:17" x14ac:dyDescent="0.25">
      <c r="A168" s="270">
        <v>69</v>
      </c>
      <c r="B168" s="253">
        <v>153010175</v>
      </c>
      <c r="C168" s="253" t="s">
        <v>34</v>
      </c>
      <c r="D168" s="253" t="s">
        <v>40</v>
      </c>
      <c r="E168" s="253" t="s">
        <v>445</v>
      </c>
      <c r="F168" s="253" t="s">
        <v>460</v>
      </c>
      <c r="G168" s="254">
        <v>45015</v>
      </c>
      <c r="H168" s="253" t="s">
        <v>520</v>
      </c>
      <c r="I168" s="247"/>
      <c r="J168" s="253"/>
      <c r="K168" s="253"/>
      <c r="L168" s="246">
        <f>VLOOKUP(B168,'[1]data 2'!$A$2:$E$313,3,FALSE)</f>
        <v>0</v>
      </c>
      <c r="M168" s="248"/>
      <c r="N168" s="246">
        <f>VLOOKUP(B168,'[1]data 2'!$A$2:$E$313,5,FALSE)</f>
        <v>0</v>
      </c>
      <c r="O168" s="294"/>
      <c r="P168" s="273" t="str">
        <f t="shared" si="3"/>
        <v>Số phiếu 57</v>
      </c>
      <c r="Q168" s="277">
        <v>57</v>
      </c>
    </row>
    <row r="169" spans="1:17" x14ac:dyDescent="0.25">
      <c r="A169" s="270">
        <v>70</v>
      </c>
      <c r="B169" s="253">
        <v>203030097</v>
      </c>
      <c r="C169" s="253" t="s">
        <v>34</v>
      </c>
      <c r="D169" s="253" t="s">
        <v>40</v>
      </c>
      <c r="E169" s="253" t="s">
        <v>445</v>
      </c>
      <c r="F169" s="253" t="s">
        <v>484</v>
      </c>
      <c r="G169" s="254">
        <v>45015</v>
      </c>
      <c r="H169" s="253" t="s">
        <v>539</v>
      </c>
      <c r="I169" s="247"/>
      <c r="J169" s="253"/>
      <c r="K169" s="253">
        <v>2020</v>
      </c>
      <c r="L169" s="246">
        <f>VLOOKUP(B169,'[1]data 2'!$A$2:$E$313,3,FALSE)</f>
        <v>7788000</v>
      </c>
      <c r="M169" s="248"/>
      <c r="N169" s="246">
        <f>VLOOKUP(B169,'[1]data 2'!$A$2:$E$313,5,FALSE)</f>
        <v>0</v>
      </c>
      <c r="O169" s="294"/>
      <c r="P169" s="273" t="str">
        <f t="shared" si="3"/>
        <v>Số phiếu 52</v>
      </c>
      <c r="Q169" s="277">
        <v>52</v>
      </c>
    </row>
    <row r="170" spans="1:17" x14ac:dyDescent="0.25">
      <c r="A170" s="270">
        <v>71</v>
      </c>
      <c r="B170" s="153">
        <v>153010063</v>
      </c>
      <c r="C170" s="153" t="s">
        <v>34</v>
      </c>
      <c r="D170" s="153" t="s">
        <v>40</v>
      </c>
      <c r="E170" s="153" t="s">
        <v>259</v>
      </c>
      <c r="F170" s="153" t="s">
        <v>473</v>
      </c>
      <c r="G170" s="155">
        <v>45022</v>
      </c>
      <c r="H170" s="153" t="s">
        <v>546</v>
      </c>
      <c r="I170" s="247"/>
      <c r="J170" s="153"/>
      <c r="K170" s="153"/>
      <c r="L170" s="246">
        <f>VLOOKUP(B170,'[1]data 2'!$A$2:$E$313,3,FALSE)</f>
        <v>0</v>
      </c>
      <c r="M170" s="248"/>
      <c r="N170" s="246">
        <f>VLOOKUP(B170,'[1]data 2'!$A$2:$E$313,5,FALSE)</f>
        <v>0</v>
      </c>
      <c r="O170" s="294"/>
      <c r="P170" s="273" t="str">
        <f t="shared" si="3"/>
        <v>Số phiếu 61</v>
      </c>
      <c r="Q170" s="274">
        <v>61</v>
      </c>
    </row>
    <row r="171" spans="1:17" x14ac:dyDescent="0.25">
      <c r="A171" s="270">
        <v>72</v>
      </c>
      <c r="B171" s="153">
        <v>153040197</v>
      </c>
      <c r="C171" s="153" t="s">
        <v>62</v>
      </c>
      <c r="D171" s="153" t="s">
        <v>40</v>
      </c>
      <c r="E171" s="153" t="s">
        <v>259</v>
      </c>
      <c r="F171" s="153" t="s">
        <v>457</v>
      </c>
      <c r="G171" s="155">
        <v>45022</v>
      </c>
      <c r="H171" s="153" t="s">
        <v>525</v>
      </c>
      <c r="I171" s="247"/>
      <c r="J171" s="153"/>
      <c r="K171" s="153"/>
      <c r="L171" s="246">
        <f>VLOOKUP(B171,'[1]data 2'!$A$2:$E$313,3,FALSE)</f>
        <v>0</v>
      </c>
      <c r="M171" s="248"/>
      <c r="N171" s="246">
        <f>VLOOKUP(B171,'[1]data 2'!$A$2:$E$313,5,FALSE)</f>
        <v>0</v>
      </c>
      <c r="O171" s="294"/>
      <c r="P171" s="273" t="str">
        <f t="shared" si="3"/>
        <v>Số phiếu 61</v>
      </c>
      <c r="Q171" s="274">
        <v>61</v>
      </c>
    </row>
    <row r="172" spans="1:17" x14ac:dyDescent="0.25">
      <c r="A172" s="270">
        <v>73</v>
      </c>
      <c r="B172" s="153">
        <v>153010067</v>
      </c>
      <c r="C172" s="153" t="s">
        <v>34</v>
      </c>
      <c r="D172" s="153" t="s">
        <v>40</v>
      </c>
      <c r="E172" s="153" t="s">
        <v>74</v>
      </c>
      <c r="F172" s="153" t="s">
        <v>481</v>
      </c>
      <c r="G172" s="155">
        <v>45027</v>
      </c>
      <c r="H172" s="153" t="s">
        <v>546</v>
      </c>
      <c r="I172" s="247"/>
      <c r="J172" s="153"/>
      <c r="K172" s="153"/>
      <c r="L172" s="246">
        <f>VLOOKUP(B172,'[1]data 2'!$A$2:$E$313,3,FALSE)</f>
        <v>0</v>
      </c>
      <c r="M172" s="248"/>
      <c r="N172" s="246">
        <f>VLOOKUP(B172,'[1]data 2'!$A$2:$E$313,5,FALSE)</f>
        <v>0</v>
      </c>
      <c r="O172" s="294"/>
      <c r="P172" s="273" t="str">
        <f t="shared" si="3"/>
        <v>Số phiếu 63</v>
      </c>
      <c r="Q172" s="274">
        <v>63</v>
      </c>
    </row>
    <row r="173" spans="1:17" x14ac:dyDescent="0.25">
      <c r="A173" s="270">
        <v>74</v>
      </c>
      <c r="B173" s="153">
        <v>193010202</v>
      </c>
      <c r="C173" s="153" t="s">
        <v>34</v>
      </c>
      <c r="D173" s="153" t="s">
        <v>40</v>
      </c>
      <c r="E173" s="153" t="s">
        <v>74</v>
      </c>
      <c r="F173" s="153" t="s">
        <v>483</v>
      </c>
      <c r="G173" s="155">
        <v>45027</v>
      </c>
      <c r="H173" s="153" t="s">
        <v>546</v>
      </c>
      <c r="I173" s="247"/>
      <c r="J173" s="153"/>
      <c r="K173" s="153"/>
      <c r="L173" s="246">
        <f>VLOOKUP(B173,'[1]data 2'!$A$2:$E$313,3,FALSE)</f>
        <v>0</v>
      </c>
      <c r="M173" s="248"/>
      <c r="N173" s="246">
        <f>VLOOKUP(B173,'[1]data 2'!$A$2:$E$313,5,FALSE)</f>
        <v>0</v>
      </c>
      <c r="O173" s="294"/>
      <c r="P173" s="273" t="str">
        <f t="shared" si="3"/>
        <v>Số phiếu 63</v>
      </c>
      <c r="Q173" s="274">
        <v>63</v>
      </c>
    </row>
    <row r="174" spans="1:17" x14ac:dyDescent="0.25">
      <c r="A174" s="270">
        <v>75</v>
      </c>
      <c r="B174" s="153">
        <v>153040203</v>
      </c>
      <c r="C174" s="153" t="s">
        <v>62</v>
      </c>
      <c r="D174" s="153" t="s">
        <v>40</v>
      </c>
      <c r="E174" s="153" t="s">
        <v>74</v>
      </c>
      <c r="F174" s="153" t="s">
        <v>482</v>
      </c>
      <c r="G174" s="155">
        <v>45027</v>
      </c>
      <c r="H174" s="153" t="s">
        <v>525</v>
      </c>
      <c r="I174" s="247"/>
      <c r="J174" s="153"/>
      <c r="K174" s="153"/>
      <c r="L174" s="246">
        <f>VLOOKUP(B174,'[1]data 2'!$A$2:$E$313,3,FALSE)</f>
        <v>0</v>
      </c>
      <c r="M174" s="248"/>
      <c r="N174" s="246">
        <f>VLOOKUP(B174,'[1]data 2'!$A$2:$E$313,5,FALSE)</f>
        <v>0</v>
      </c>
      <c r="O174" s="294"/>
      <c r="P174" s="273" t="str">
        <f t="shared" si="3"/>
        <v>Số phiếu 63</v>
      </c>
      <c r="Q174" s="274">
        <v>63</v>
      </c>
    </row>
    <row r="175" spans="1:17" x14ac:dyDescent="0.25">
      <c r="A175" s="270">
        <v>76</v>
      </c>
      <c r="B175" s="253">
        <v>153040188</v>
      </c>
      <c r="C175" s="253" t="s">
        <v>62</v>
      </c>
      <c r="D175" s="253" t="s">
        <v>40</v>
      </c>
      <c r="E175" s="253" t="s">
        <v>260</v>
      </c>
      <c r="F175" s="253" t="s">
        <v>458</v>
      </c>
      <c r="G175" s="254">
        <v>45035</v>
      </c>
      <c r="H175" s="253" t="s">
        <v>514</v>
      </c>
      <c r="I175" s="247"/>
      <c r="J175" s="253"/>
      <c r="K175" s="253"/>
      <c r="L175" s="246">
        <f>VLOOKUP(B175,'[1]data 2'!$A$2:$E$313,3,FALSE)</f>
        <v>0</v>
      </c>
      <c r="M175" s="248"/>
      <c r="N175" s="246">
        <f>VLOOKUP(B175,'[1]data 2'!$A$2:$E$313,5,FALSE)</f>
        <v>0</v>
      </c>
      <c r="O175" s="294"/>
      <c r="P175" s="273" t="str">
        <f t="shared" si="3"/>
        <v>Số phiếu 71</v>
      </c>
      <c r="Q175" s="277">
        <v>71</v>
      </c>
    </row>
    <row r="176" spans="1:17" x14ac:dyDescent="0.25">
      <c r="A176" s="270">
        <v>77</v>
      </c>
      <c r="B176" s="253">
        <v>153040352</v>
      </c>
      <c r="C176" s="253" t="s">
        <v>62</v>
      </c>
      <c r="D176" s="253" t="s">
        <v>40</v>
      </c>
      <c r="E176" s="253" t="s">
        <v>36</v>
      </c>
      <c r="F176" s="253" t="s">
        <v>458</v>
      </c>
      <c r="G176" s="254">
        <v>45040</v>
      </c>
      <c r="H176" s="253" t="s">
        <v>194</v>
      </c>
      <c r="I176" s="247"/>
      <c r="J176" s="253"/>
      <c r="K176" s="253"/>
      <c r="L176" s="246">
        <f>VLOOKUP(B176,'[1]data 2'!$A$2:$E$313,3,FALSE)</f>
        <v>0</v>
      </c>
      <c r="M176" s="248"/>
      <c r="N176" s="246">
        <f>VLOOKUP(B176,'[1]data 2'!$A$2:$E$313,5,FALSE)</f>
        <v>0</v>
      </c>
      <c r="O176" s="294"/>
      <c r="P176" s="273" t="str">
        <f t="shared" si="3"/>
        <v>Số phiếu 72</v>
      </c>
      <c r="Q176" s="277">
        <v>72</v>
      </c>
    </row>
    <row r="177" spans="1:17" x14ac:dyDescent="0.25">
      <c r="A177" s="270">
        <v>78</v>
      </c>
      <c r="B177" s="253">
        <v>193040321</v>
      </c>
      <c r="C177" s="253" t="s">
        <v>62</v>
      </c>
      <c r="D177" s="253" t="s">
        <v>40</v>
      </c>
      <c r="E177" s="253" t="s">
        <v>36</v>
      </c>
      <c r="F177" s="253" t="s">
        <v>458</v>
      </c>
      <c r="G177" s="254">
        <v>45040</v>
      </c>
      <c r="H177" s="253" t="s">
        <v>35</v>
      </c>
      <c r="I177" s="247"/>
      <c r="J177" s="253"/>
      <c r="K177" s="253"/>
      <c r="L177" s="246">
        <f>VLOOKUP(B177,'[1]data 2'!$A$2:$E$313,3,FALSE)</f>
        <v>0</v>
      </c>
      <c r="M177" s="248"/>
      <c r="N177" s="246">
        <f>VLOOKUP(B177,'[1]data 2'!$A$2:$E$313,5,FALSE)</f>
        <v>0</v>
      </c>
      <c r="O177" s="294"/>
      <c r="P177" s="273" t="str">
        <f t="shared" si="3"/>
        <v>Số phiếu 72</v>
      </c>
      <c r="Q177" s="277">
        <v>72</v>
      </c>
    </row>
    <row r="178" spans="1:17" x14ac:dyDescent="0.25">
      <c r="A178" s="270">
        <v>79</v>
      </c>
      <c r="B178" s="153">
        <v>153010176</v>
      </c>
      <c r="C178" s="153" t="s">
        <v>61</v>
      </c>
      <c r="D178" s="153" t="s">
        <v>40</v>
      </c>
      <c r="E178" s="153" t="s">
        <v>445</v>
      </c>
      <c r="F178" s="259" t="s">
        <v>456</v>
      </c>
      <c r="G178" s="155">
        <v>45064</v>
      </c>
      <c r="H178" s="259" t="s">
        <v>521</v>
      </c>
      <c r="I178" s="247"/>
      <c r="J178" s="153"/>
      <c r="K178" s="153"/>
      <c r="L178" s="246">
        <f>VLOOKUP(B178,'[1]data 2'!$A$2:$E$313,3,FALSE)</f>
        <v>0</v>
      </c>
      <c r="M178" s="248"/>
      <c r="N178" s="246">
        <f>VLOOKUP(B178,'[1]data 2'!$A$2:$E$313,5,FALSE)</f>
        <v>0</v>
      </c>
      <c r="O178" s="294"/>
      <c r="P178" s="273" t="str">
        <f t="shared" si="3"/>
        <v>Số phiếu 77</v>
      </c>
      <c r="Q178" s="274">
        <v>77</v>
      </c>
    </row>
    <row r="179" spans="1:17" ht="30" x14ac:dyDescent="0.25">
      <c r="A179" s="270">
        <v>80</v>
      </c>
      <c r="B179" s="153">
        <v>213120050</v>
      </c>
      <c r="C179" s="153" t="s">
        <v>61</v>
      </c>
      <c r="D179" s="153" t="s">
        <v>40</v>
      </c>
      <c r="E179" s="153" t="s">
        <v>445</v>
      </c>
      <c r="F179" s="260" t="s">
        <v>490</v>
      </c>
      <c r="G179" s="155">
        <v>45064</v>
      </c>
      <c r="H179" s="260" t="s">
        <v>556</v>
      </c>
      <c r="I179" s="247"/>
      <c r="J179" s="153"/>
      <c r="K179" s="153">
        <v>2021</v>
      </c>
      <c r="L179" s="246">
        <f>VLOOKUP(B179,'[1]data 2'!$A$2:$E$313,3,FALSE)</f>
        <v>3278000</v>
      </c>
      <c r="M179" s="248"/>
      <c r="N179" s="246">
        <f>VLOOKUP(B179,'[1]data 2'!$A$2:$E$313,5,FALSE)</f>
        <v>0</v>
      </c>
      <c r="O179" s="294"/>
      <c r="P179" s="273" t="str">
        <f t="shared" si="3"/>
        <v>Số phiếu 77</v>
      </c>
      <c r="Q179" s="274">
        <v>77</v>
      </c>
    </row>
    <row r="180" spans="1:17" x14ac:dyDescent="0.25">
      <c r="A180" s="270">
        <v>81</v>
      </c>
      <c r="B180" s="153">
        <v>153040485</v>
      </c>
      <c r="C180" s="153" t="s">
        <v>62</v>
      </c>
      <c r="D180" s="153" t="s">
        <v>40</v>
      </c>
      <c r="E180" s="153" t="s">
        <v>445</v>
      </c>
      <c r="F180" s="153" t="s">
        <v>489</v>
      </c>
      <c r="G180" s="155">
        <v>45064</v>
      </c>
      <c r="H180" s="153" t="s">
        <v>194</v>
      </c>
      <c r="I180" s="247"/>
      <c r="J180" s="153"/>
      <c r="K180" s="153"/>
      <c r="L180" s="246">
        <f>VLOOKUP(B180,'[1]data 2'!$A$2:$E$313,3,FALSE)</f>
        <v>0</v>
      </c>
      <c r="M180" s="248"/>
      <c r="N180" s="246">
        <f>VLOOKUP(B180,'[1]data 2'!$A$2:$E$313,5,FALSE)</f>
        <v>0</v>
      </c>
      <c r="O180" s="294"/>
      <c r="P180" s="273" t="str">
        <f t="shared" si="3"/>
        <v>Số phiếu 77</v>
      </c>
      <c r="Q180" s="274">
        <v>77</v>
      </c>
    </row>
    <row r="181" spans="1:17" x14ac:dyDescent="0.25">
      <c r="A181" s="270">
        <v>82</v>
      </c>
      <c r="B181" s="153">
        <v>153040545</v>
      </c>
      <c r="C181" s="153" t="s">
        <v>62</v>
      </c>
      <c r="D181" s="153" t="s">
        <v>40</v>
      </c>
      <c r="E181" s="153" t="s">
        <v>445</v>
      </c>
      <c r="F181" s="153" t="s">
        <v>457</v>
      </c>
      <c r="G181" s="155">
        <v>45064</v>
      </c>
      <c r="H181" s="259" t="s">
        <v>197</v>
      </c>
      <c r="I181" s="247"/>
      <c r="J181" s="153"/>
      <c r="K181" s="153"/>
      <c r="L181" s="246">
        <f>VLOOKUP(B181,'[1]data 2'!$A$2:$E$313,3,FALSE)</f>
        <v>0</v>
      </c>
      <c r="M181" s="248"/>
      <c r="N181" s="246">
        <f>VLOOKUP(B181,'[1]data 2'!$A$2:$E$313,5,FALSE)</f>
        <v>0</v>
      </c>
      <c r="O181" s="294"/>
      <c r="P181" s="273" t="str">
        <f t="shared" si="3"/>
        <v>Số phiếu 77</v>
      </c>
      <c r="Q181" s="274">
        <v>77</v>
      </c>
    </row>
    <row r="182" spans="1:17" x14ac:dyDescent="0.25">
      <c r="A182" s="270">
        <v>83</v>
      </c>
      <c r="B182" s="153">
        <v>153010071</v>
      </c>
      <c r="C182" s="153" t="s">
        <v>34</v>
      </c>
      <c r="D182" s="153" t="s">
        <v>40</v>
      </c>
      <c r="E182" s="153" t="s">
        <v>74</v>
      </c>
      <c r="F182" s="153" t="s">
        <v>491</v>
      </c>
      <c r="G182" s="155">
        <v>45112</v>
      </c>
      <c r="H182" s="153" t="s">
        <v>520</v>
      </c>
      <c r="I182" s="247"/>
      <c r="J182" s="153"/>
      <c r="K182" s="153"/>
      <c r="L182" s="246">
        <f>VLOOKUP(B182,'[1]data 2'!$A$2:$E$313,3,FALSE)</f>
        <v>0</v>
      </c>
      <c r="M182" s="248"/>
      <c r="N182" s="246">
        <f>VLOOKUP(B182,'[1]data 2'!$A$2:$E$313,5,FALSE)</f>
        <v>0</v>
      </c>
      <c r="O182" s="294"/>
      <c r="P182" s="273" t="str">
        <f t="shared" si="3"/>
        <v>Số phiếu 82</v>
      </c>
      <c r="Q182" s="274">
        <v>82</v>
      </c>
    </row>
    <row r="183" spans="1:17" x14ac:dyDescent="0.25">
      <c r="A183" s="270">
        <v>84</v>
      </c>
      <c r="B183" s="153">
        <v>153010159</v>
      </c>
      <c r="C183" s="153" t="s">
        <v>34</v>
      </c>
      <c r="D183" s="153" t="s">
        <v>40</v>
      </c>
      <c r="E183" s="153" t="s">
        <v>74</v>
      </c>
      <c r="F183" s="153" t="s">
        <v>492</v>
      </c>
      <c r="G183" s="155">
        <v>45112</v>
      </c>
      <c r="H183" s="153" t="s">
        <v>520</v>
      </c>
      <c r="I183" s="247"/>
      <c r="J183" s="153"/>
      <c r="K183" s="153"/>
      <c r="L183" s="246">
        <f>VLOOKUP(B183,'[1]data 2'!$A$2:$E$313,3,FALSE)</f>
        <v>0</v>
      </c>
      <c r="M183" s="248"/>
      <c r="N183" s="246">
        <f>VLOOKUP(B183,'[1]data 2'!$A$2:$E$313,5,FALSE)</f>
        <v>0</v>
      </c>
      <c r="O183" s="294"/>
      <c r="P183" s="273" t="str">
        <f t="shared" si="3"/>
        <v>Số phiếu 82</v>
      </c>
      <c r="Q183" s="274">
        <v>82</v>
      </c>
    </row>
    <row r="184" spans="1:17" x14ac:dyDescent="0.25">
      <c r="A184" s="270">
        <v>85</v>
      </c>
      <c r="B184" s="153">
        <v>153010168</v>
      </c>
      <c r="C184" s="153" t="s">
        <v>34</v>
      </c>
      <c r="D184" s="153" t="s">
        <v>40</v>
      </c>
      <c r="E184" s="153" t="s">
        <v>74</v>
      </c>
      <c r="F184" s="153" t="s">
        <v>493</v>
      </c>
      <c r="G184" s="155">
        <v>45112</v>
      </c>
      <c r="H184" s="153" t="s">
        <v>520</v>
      </c>
      <c r="I184" s="247"/>
      <c r="J184" s="153"/>
      <c r="K184" s="153"/>
      <c r="L184" s="246">
        <f>VLOOKUP(B184,'[1]data 2'!$A$2:$E$313,3,FALSE)</f>
        <v>0</v>
      </c>
      <c r="M184" s="248"/>
      <c r="N184" s="246">
        <f>VLOOKUP(B184,'[1]data 2'!$A$2:$E$313,5,FALSE)</f>
        <v>0</v>
      </c>
      <c r="O184" s="294"/>
      <c r="P184" s="273" t="str">
        <f t="shared" si="3"/>
        <v>Số phiếu 82</v>
      </c>
      <c r="Q184" s="274">
        <v>82</v>
      </c>
    </row>
    <row r="185" spans="1:17" x14ac:dyDescent="0.25">
      <c r="A185" s="270">
        <v>86</v>
      </c>
      <c r="B185" s="153">
        <v>193020090</v>
      </c>
      <c r="C185" s="153" t="s">
        <v>34</v>
      </c>
      <c r="D185" s="153" t="s">
        <v>40</v>
      </c>
      <c r="E185" s="153" t="s">
        <v>255</v>
      </c>
      <c r="F185" s="153" t="s">
        <v>495</v>
      </c>
      <c r="G185" s="155">
        <v>45146</v>
      </c>
      <c r="H185" s="153" t="s">
        <v>518</v>
      </c>
      <c r="I185" s="247"/>
      <c r="J185" s="153"/>
      <c r="K185" s="153">
        <v>2018</v>
      </c>
      <c r="L185" s="246">
        <f>VLOOKUP(B185,'[1]data 2'!$A$2:$E$313,3,FALSE)</f>
        <v>4840000</v>
      </c>
      <c r="M185" s="248"/>
      <c r="N185" s="246">
        <f>VLOOKUP(B185,'[1]data 2'!$A$2:$E$313,5,FALSE)</f>
        <v>0</v>
      </c>
      <c r="O185" s="294"/>
      <c r="P185" s="273" t="str">
        <f t="shared" si="3"/>
        <v>Số phiếu 85</v>
      </c>
      <c r="Q185" s="274">
        <v>85</v>
      </c>
    </row>
    <row r="186" spans="1:17" x14ac:dyDescent="0.25">
      <c r="A186" s="270">
        <v>87</v>
      </c>
      <c r="B186" s="153">
        <v>203020095</v>
      </c>
      <c r="C186" s="153" t="s">
        <v>34</v>
      </c>
      <c r="D186" s="153" t="s">
        <v>40</v>
      </c>
      <c r="E186" s="153" t="s">
        <v>255</v>
      </c>
      <c r="F186" s="153" t="s">
        <v>495</v>
      </c>
      <c r="G186" s="155">
        <v>45146</v>
      </c>
      <c r="H186" s="153" t="s">
        <v>518</v>
      </c>
      <c r="I186" s="247"/>
      <c r="J186" s="153"/>
      <c r="K186" s="153">
        <v>2020</v>
      </c>
      <c r="L186" s="246">
        <f>VLOOKUP(B186,'[1]data 2'!$A$2:$E$313,3,FALSE)</f>
        <v>4785000</v>
      </c>
      <c r="M186" s="248"/>
      <c r="N186" s="246">
        <f>VLOOKUP(B186,'[1]data 2'!$A$2:$E$313,5,FALSE)</f>
        <v>0</v>
      </c>
      <c r="O186" s="294"/>
      <c r="P186" s="273" t="str">
        <f t="shared" si="3"/>
        <v>Số phiếu 85</v>
      </c>
      <c r="Q186" s="274">
        <v>85</v>
      </c>
    </row>
    <row r="187" spans="1:17" x14ac:dyDescent="0.25">
      <c r="A187" s="270">
        <v>88</v>
      </c>
      <c r="B187" s="263">
        <v>203030067</v>
      </c>
      <c r="C187" s="264" t="s">
        <v>34</v>
      </c>
      <c r="D187" s="264" t="s">
        <v>40</v>
      </c>
      <c r="E187" s="264" t="s">
        <v>450</v>
      </c>
      <c r="F187" s="264" t="s">
        <v>500</v>
      </c>
      <c r="G187" s="265">
        <v>45160</v>
      </c>
      <c r="H187" s="264" t="s">
        <v>539</v>
      </c>
      <c r="I187" s="247"/>
      <c r="J187" s="263"/>
      <c r="K187" s="263"/>
      <c r="L187" s="246">
        <f>VLOOKUP(B187,'[1]data 2'!$A$2:$E$313,3,FALSE)</f>
        <v>7194000</v>
      </c>
      <c r="M187" s="248"/>
      <c r="N187" s="246">
        <f>VLOOKUP(B187,'[1]data 2'!$A$2:$E$313,5,FALSE)</f>
        <v>0</v>
      </c>
      <c r="O187" s="294"/>
      <c r="P187" s="273" t="str">
        <f t="shared" si="3"/>
        <v>Số phiếu 92</v>
      </c>
      <c r="Q187" s="276">
        <v>92</v>
      </c>
    </row>
    <row r="188" spans="1:17" x14ac:dyDescent="0.25">
      <c r="A188" s="270">
        <v>89</v>
      </c>
      <c r="B188" s="263">
        <v>203030073</v>
      </c>
      <c r="C188" s="264" t="s">
        <v>34</v>
      </c>
      <c r="D188" s="264" t="s">
        <v>40</v>
      </c>
      <c r="E188" s="264" t="s">
        <v>450</v>
      </c>
      <c r="F188" s="264" t="s">
        <v>500</v>
      </c>
      <c r="G188" s="265">
        <v>45160</v>
      </c>
      <c r="H188" s="264" t="s">
        <v>539</v>
      </c>
      <c r="I188" s="247"/>
      <c r="J188" s="263"/>
      <c r="K188" s="263"/>
      <c r="L188" s="246">
        <f>VLOOKUP(B188,'[1]data 2'!$A$2:$E$313,3,FALSE)</f>
        <v>7194000</v>
      </c>
      <c r="M188" s="248"/>
      <c r="N188" s="246">
        <f>VLOOKUP(B188,'[1]data 2'!$A$2:$E$313,5,FALSE)</f>
        <v>0</v>
      </c>
      <c r="O188" s="294"/>
      <c r="P188" s="273" t="str">
        <f t="shared" si="3"/>
        <v>Số phiếu 92</v>
      </c>
      <c r="Q188" s="276">
        <v>92</v>
      </c>
    </row>
    <row r="189" spans="1:17" x14ac:dyDescent="0.25">
      <c r="A189" s="270">
        <v>90</v>
      </c>
      <c r="B189" s="261">
        <v>153040379</v>
      </c>
      <c r="C189" s="261" t="s">
        <v>62</v>
      </c>
      <c r="D189" s="261" t="s">
        <v>40</v>
      </c>
      <c r="E189" s="261" t="s">
        <v>439</v>
      </c>
      <c r="F189" s="261" t="s">
        <v>457</v>
      </c>
      <c r="G189" s="262">
        <v>45160</v>
      </c>
      <c r="H189" s="261" t="s">
        <v>541</v>
      </c>
      <c r="I189" s="247"/>
      <c r="J189" s="261"/>
      <c r="K189" s="261"/>
      <c r="L189" s="246">
        <f>VLOOKUP(B189,'[1]data 2'!$A$2:$E$313,3,FALSE)</f>
        <v>0</v>
      </c>
      <c r="M189" s="248"/>
      <c r="N189" s="246">
        <f>VLOOKUP(B189,'[1]data 2'!$A$2:$E$313,5,FALSE)</f>
        <v>0</v>
      </c>
      <c r="O189" s="294"/>
      <c r="P189" s="273" t="str">
        <f t="shared" si="3"/>
        <v>Số phiếu 90</v>
      </c>
      <c r="Q189" s="275">
        <v>90</v>
      </c>
    </row>
    <row r="190" spans="1:17" x14ac:dyDescent="0.25">
      <c r="A190" s="270">
        <v>91</v>
      </c>
      <c r="B190" s="153">
        <v>153040088</v>
      </c>
      <c r="C190" s="153" t="s">
        <v>62</v>
      </c>
      <c r="D190" s="153" t="s">
        <v>40</v>
      </c>
      <c r="E190" s="153" t="s">
        <v>439</v>
      </c>
      <c r="F190" s="153" t="s">
        <v>457</v>
      </c>
      <c r="G190" s="155">
        <v>45160</v>
      </c>
      <c r="H190" s="153" t="s">
        <v>56</v>
      </c>
      <c r="I190" s="247"/>
      <c r="J190" s="153"/>
      <c r="K190" s="153"/>
      <c r="L190" s="246">
        <f>VLOOKUP(B190,'[1]data 2'!$A$2:$E$313,3,FALSE)</f>
        <v>0</v>
      </c>
      <c r="M190" s="248"/>
      <c r="N190" s="246">
        <f>VLOOKUP(B190,'[1]data 2'!$A$2:$E$313,5,FALSE)</f>
        <v>0</v>
      </c>
      <c r="O190" s="294"/>
      <c r="P190" s="273" t="str">
        <f t="shared" si="3"/>
        <v>Số phiếu 91</v>
      </c>
      <c r="Q190" s="274">
        <v>91</v>
      </c>
    </row>
    <row r="191" spans="1:17" x14ac:dyDescent="0.25">
      <c r="A191" s="270">
        <v>92</v>
      </c>
      <c r="B191" s="257">
        <v>193010208</v>
      </c>
      <c r="C191" s="257" t="s">
        <v>61</v>
      </c>
      <c r="D191" s="257" t="s">
        <v>40</v>
      </c>
      <c r="E191" s="257" t="s">
        <v>255</v>
      </c>
      <c r="F191" s="257" t="s">
        <v>498</v>
      </c>
      <c r="G191" s="258">
        <v>45177</v>
      </c>
      <c r="H191" s="257" t="s">
        <v>557</v>
      </c>
      <c r="I191" s="247"/>
      <c r="J191" s="257"/>
      <c r="K191" s="257"/>
      <c r="L191" s="246">
        <f>VLOOKUP(B191,'[1]data 2'!$A$2:$E$313,3,FALSE)</f>
        <v>0</v>
      </c>
      <c r="M191" s="248"/>
      <c r="N191" s="246">
        <f>VLOOKUP(B191,'[1]data 2'!$A$2:$E$313,5,FALSE)</f>
        <v>0</v>
      </c>
      <c r="O191" s="294"/>
      <c r="P191" s="273" t="str">
        <f t="shared" si="3"/>
        <v>Số phiếu 95</v>
      </c>
      <c r="Q191" s="278">
        <v>95</v>
      </c>
    </row>
    <row r="192" spans="1:17" x14ac:dyDescent="0.25">
      <c r="A192" s="270">
        <v>93</v>
      </c>
      <c r="B192" s="153">
        <v>153040087</v>
      </c>
      <c r="C192" s="153" t="s">
        <v>62</v>
      </c>
      <c r="D192" s="153" t="s">
        <v>40</v>
      </c>
      <c r="E192" s="153" t="s">
        <v>439</v>
      </c>
      <c r="F192" s="153" t="s">
        <v>457</v>
      </c>
      <c r="G192" s="155">
        <v>45180</v>
      </c>
      <c r="H192" s="153" t="s">
        <v>552</v>
      </c>
      <c r="I192" s="247"/>
      <c r="J192" s="153"/>
      <c r="K192" s="153"/>
      <c r="L192" s="246">
        <f>VLOOKUP(B192,'[1]data 2'!$A$2:$E$313,3,FALSE)</f>
        <v>0</v>
      </c>
      <c r="M192" s="248"/>
      <c r="N192" s="246">
        <f>VLOOKUP(B192,'[1]data 2'!$A$2:$E$313,5,FALSE)</f>
        <v>0</v>
      </c>
      <c r="O192" s="294"/>
      <c r="P192" s="273" t="str">
        <f t="shared" si="3"/>
        <v>Số phiếu 96</v>
      </c>
      <c r="Q192" s="274">
        <v>96</v>
      </c>
    </row>
    <row r="193" spans="1:22" x14ac:dyDescent="0.25">
      <c r="A193" s="270">
        <v>94</v>
      </c>
      <c r="B193" s="153">
        <v>153010154</v>
      </c>
      <c r="C193" s="153" t="s">
        <v>34</v>
      </c>
      <c r="D193" s="153" t="s">
        <v>40</v>
      </c>
      <c r="E193" s="153" t="s">
        <v>438</v>
      </c>
      <c r="F193" s="153" t="s">
        <v>458</v>
      </c>
      <c r="G193" s="155">
        <v>45182</v>
      </c>
      <c r="H193" s="153" t="s">
        <v>520</v>
      </c>
      <c r="I193" s="247"/>
      <c r="J193" s="153"/>
      <c r="K193" s="153"/>
      <c r="L193" s="246">
        <f>VLOOKUP(B193,'[1]data 2'!$A$2:$E$313,3,FALSE)</f>
        <v>0</v>
      </c>
      <c r="M193" s="248"/>
      <c r="N193" s="246">
        <f>VLOOKUP(B193,'[1]data 2'!$A$2:$E$313,5,FALSE)</f>
        <v>0</v>
      </c>
      <c r="O193" s="294"/>
      <c r="P193" s="273" t="str">
        <f t="shared" si="3"/>
        <v>Số phiếu 99</v>
      </c>
      <c r="Q193" s="274">
        <v>99</v>
      </c>
    </row>
    <row r="194" spans="1:22" x14ac:dyDescent="0.25">
      <c r="A194" s="270">
        <v>95</v>
      </c>
      <c r="B194" s="153">
        <v>153010164</v>
      </c>
      <c r="C194" s="153" t="s">
        <v>34</v>
      </c>
      <c r="D194" s="153" t="s">
        <v>40</v>
      </c>
      <c r="E194" s="153" t="s">
        <v>438</v>
      </c>
      <c r="F194" s="153" t="s">
        <v>458</v>
      </c>
      <c r="G194" s="155">
        <v>45182</v>
      </c>
      <c r="H194" s="153" t="s">
        <v>520</v>
      </c>
      <c r="I194" s="247"/>
      <c r="J194" s="153"/>
      <c r="K194" s="153"/>
      <c r="L194" s="246">
        <f>VLOOKUP(B194,'[1]data 2'!$A$2:$E$313,3,FALSE)</f>
        <v>0</v>
      </c>
      <c r="M194" s="248"/>
      <c r="N194" s="246">
        <f>VLOOKUP(B194,'[1]data 2'!$A$2:$E$313,5,FALSE)</f>
        <v>0</v>
      </c>
      <c r="O194" s="294"/>
      <c r="P194" s="273" t="str">
        <f t="shared" si="3"/>
        <v>Số phiếu 99</v>
      </c>
      <c r="Q194" s="274">
        <v>99</v>
      </c>
    </row>
    <row r="195" spans="1:22" s="332" customFormat="1" x14ac:dyDescent="0.25">
      <c r="A195" s="323">
        <v>96</v>
      </c>
      <c r="B195" s="324">
        <v>153040691</v>
      </c>
      <c r="C195" s="325" t="s">
        <v>62</v>
      </c>
      <c r="D195" s="325" t="s">
        <v>40</v>
      </c>
      <c r="E195" s="325" t="s">
        <v>1</v>
      </c>
      <c r="F195" s="325" t="s">
        <v>457</v>
      </c>
      <c r="G195" s="326">
        <v>45187</v>
      </c>
      <c r="H195" s="325" t="s">
        <v>525</v>
      </c>
      <c r="I195" s="327"/>
      <c r="J195" s="324"/>
      <c r="K195" s="324"/>
      <c r="L195" s="328">
        <v>0</v>
      </c>
      <c r="M195" s="329"/>
      <c r="N195" s="328">
        <v>0</v>
      </c>
      <c r="O195" s="327"/>
      <c r="P195" s="330" t="str">
        <f t="shared" si="3"/>
        <v>Số phiếu 101</v>
      </c>
      <c r="Q195" s="331">
        <v>101</v>
      </c>
      <c r="R195" s="332" t="s">
        <v>576</v>
      </c>
      <c r="S195" s="432" t="s">
        <v>577</v>
      </c>
      <c r="T195" s="432"/>
      <c r="U195" s="432"/>
      <c r="V195" s="432"/>
    </row>
    <row r="196" spans="1:22" x14ac:dyDescent="0.25">
      <c r="A196" s="270">
        <v>97</v>
      </c>
      <c r="B196" s="153">
        <v>153040671</v>
      </c>
      <c r="C196" s="153" t="s">
        <v>62</v>
      </c>
      <c r="D196" s="153" t="s">
        <v>40</v>
      </c>
      <c r="E196" s="153" t="s">
        <v>1</v>
      </c>
      <c r="F196" s="153" t="s">
        <v>457</v>
      </c>
      <c r="G196" s="155">
        <v>45187</v>
      </c>
      <c r="H196" s="153" t="s">
        <v>194</v>
      </c>
      <c r="I196" s="247"/>
      <c r="J196" s="153"/>
      <c r="K196" s="153"/>
      <c r="L196" s="246">
        <f>VLOOKUP(B196,'[1]data 2'!$A$2:$E$313,3,FALSE)</f>
        <v>0</v>
      </c>
      <c r="M196" s="248"/>
      <c r="N196" s="246">
        <f>VLOOKUP(B196,'[1]data 2'!$A$2:$E$313,5,FALSE)</f>
        <v>0</v>
      </c>
      <c r="O196" s="294"/>
      <c r="P196" s="273" t="str">
        <f t="shared" si="3"/>
        <v>Số phiếu 102</v>
      </c>
      <c r="Q196" s="274">
        <v>102</v>
      </c>
    </row>
    <row r="197" spans="1:22" x14ac:dyDescent="0.25">
      <c r="A197" s="270">
        <v>98</v>
      </c>
      <c r="B197" s="153">
        <v>153010124</v>
      </c>
      <c r="C197" s="153" t="s">
        <v>34</v>
      </c>
      <c r="D197" s="153" t="s">
        <v>40</v>
      </c>
      <c r="E197" s="153" t="s">
        <v>36</v>
      </c>
      <c r="F197" s="153" t="s">
        <v>456</v>
      </c>
      <c r="G197" s="155">
        <v>45188</v>
      </c>
      <c r="H197" s="153" t="s">
        <v>521</v>
      </c>
      <c r="I197" s="247"/>
      <c r="J197" s="153"/>
      <c r="K197" s="153"/>
      <c r="L197" s="246">
        <f>VLOOKUP(B197,'[1]data 2'!$A$2:$E$313,3,FALSE)</f>
        <v>0</v>
      </c>
      <c r="M197" s="248"/>
      <c r="N197" s="246">
        <f>VLOOKUP(B197,'[1]data 2'!$A$2:$E$313,5,FALSE)</f>
        <v>0</v>
      </c>
      <c r="O197" s="294"/>
      <c r="P197" s="273" t="str">
        <f t="shared" si="3"/>
        <v>Số phiếu 104</v>
      </c>
      <c r="Q197" s="274">
        <v>104</v>
      </c>
    </row>
    <row r="198" spans="1:22" x14ac:dyDescent="0.25">
      <c r="A198" s="270">
        <v>99</v>
      </c>
      <c r="B198" s="153">
        <v>193010183</v>
      </c>
      <c r="C198" s="153" t="s">
        <v>34</v>
      </c>
      <c r="D198" s="153" t="s">
        <v>40</v>
      </c>
      <c r="E198" s="153" t="s">
        <v>36</v>
      </c>
      <c r="F198" s="153" t="s">
        <v>486</v>
      </c>
      <c r="G198" s="155">
        <v>45188</v>
      </c>
      <c r="H198" s="153" t="s">
        <v>561</v>
      </c>
      <c r="I198" s="247"/>
      <c r="J198" s="153"/>
      <c r="K198" s="153">
        <v>2019</v>
      </c>
      <c r="L198" s="246">
        <f>VLOOKUP(B198,'[1]data 2'!$A$2:$E$313,3,FALSE)</f>
        <v>3069000</v>
      </c>
      <c r="M198" s="248"/>
      <c r="N198" s="246">
        <f>VLOOKUP(B198,'[1]data 2'!$A$2:$E$313,5,FALSE)</f>
        <v>0</v>
      </c>
      <c r="O198" s="294"/>
      <c r="P198" s="273" t="str">
        <f t="shared" si="3"/>
        <v>Số phiếu 104</v>
      </c>
      <c r="Q198" s="274">
        <v>104</v>
      </c>
    </row>
    <row r="199" spans="1:22" x14ac:dyDescent="0.25">
      <c r="A199" s="270">
        <v>100</v>
      </c>
      <c r="B199" s="153">
        <v>183040184</v>
      </c>
      <c r="C199" s="153" t="s">
        <v>62</v>
      </c>
      <c r="D199" s="153" t="s">
        <v>40</v>
      </c>
      <c r="E199" s="153" t="s">
        <v>36</v>
      </c>
      <c r="F199" s="153" t="s">
        <v>457</v>
      </c>
      <c r="G199" s="155">
        <v>45188</v>
      </c>
      <c r="H199" s="153" t="s">
        <v>525</v>
      </c>
      <c r="I199" s="247"/>
      <c r="J199" s="153"/>
      <c r="K199" s="153">
        <v>2018</v>
      </c>
      <c r="L199" s="246">
        <f>VLOOKUP(B199,'[1]data 2'!$A$2:$E$313,3,FALSE)</f>
        <v>1661000</v>
      </c>
      <c r="M199" s="248"/>
      <c r="N199" s="246">
        <f>VLOOKUP(B199,'[1]data 2'!$A$2:$E$313,5,FALSE)</f>
        <v>0</v>
      </c>
      <c r="O199" s="294"/>
      <c r="P199" s="273" t="str">
        <f t="shared" si="3"/>
        <v>Số phiếu 104</v>
      </c>
      <c r="Q199" s="274">
        <v>104</v>
      </c>
    </row>
    <row r="200" spans="1:22" x14ac:dyDescent="0.25">
      <c r="A200" s="270">
        <v>101</v>
      </c>
      <c r="B200" s="255">
        <v>153030011</v>
      </c>
      <c r="C200" s="255" t="s">
        <v>34</v>
      </c>
      <c r="D200" s="255" t="s">
        <v>40</v>
      </c>
      <c r="E200" s="255" t="s">
        <v>1</v>
      </c>
      <c r="F200" s="255" t="s">
        <v>484</v>
      </c>
      <c r="G200" s="256">
        <v>45188</v>
      </c>
      <c r="H200" s="255" t="s">
        <v>43</v>
      </c>
      <c r="I200" s="247"/>
      <c r="J200" s="255"/>
      <c r="K200" s="255"/>
      <c r="L200" s="246">
        <f>VLOOKUP(B200,'[1]data 2'!$A$2:$E$313,3,FALSE)</f>
        <v>0</v>
      </c>
      <c r="M200" s="248"/>
      <c r="N200" s="246">
        <f>VLOOKUP(B200,'[1]data 2'!$A$2:$E$313,5,FALSE)</f>
        <v>0</v>
      </c>
      <c r="O200" s="294"/>
      <c r="P200" s="273" t="str">
        <f t="shared" si="3"/>
        <v>Số phiếu 107</v>
      </c>
      <c r="Q200" s="280">
        <v>107</v>
      </c>
    </row>
    <row r="201" spans="1:22" x14ac:dyDescent="0.25">
      <c r="A201" s="270">
        <v>102</v>
      </c>
      <c r="B201" s="255">
        <v>153030012</v>
      </c>
      <c r="C201" s="255" t="s">
        <v>34</v>
      </c>
      <c r="D201" s="255" t="s">
        <v>40</v>
      </c>
      <c r="E201" s="255" t="s">
        <v>1</v>
      </c>
      <c r="F201" s="255" t="s">
        <v>484</v>
      </c>
      <c r="G201" s="256">
        <v>45188</v>
      </c>
      <c r="H201" s="255" t="s">
        <v>43</v>
      </c>
      <c r="I201" s="247"/>
      <c r="J201" s="255"/>
      <c r="K201" s="255"/>
      <c r="L201" s="246">
        <f>VLOOKUP(B201,'[1]data 2'!$A$2:$E$313,3,FALSE)</f>
        <v>0</v>
      </c>
      <c r="M201" s="248"/>
      <c r="N201" s="246">
        <f>VLOOKUP(B201,'[1]data 2'!$A$2:$E$313,5,FALSE)</f>
        <v>0</v>
      </c>
      <c r="O201" s="294"/>
      <c r="P201" s="273" t="str">
        <f t="shared" si="3"/>
        <v>Số phiếu 107</v>
      </c>
      <c r="Q201" s="280">
        <v>107</v>
      </c>
    </row>
    <row r="202" spans="1:22" x14ac:dyDescent="0.25">
      <c r="A202" s="270">
        <v>103</v>
      </c>
      <c r="B202" s="153">
        <v>173030028</v>
      </c>
      <c r="C202" s="153" t="s">
        <v>34</v>
      </c>
      <c r="D202" s="153" t="s">
        <v>40</v>
      </c>
      <c r="E202" s="153" t="s">
        <v>1</v>
      </c>
      <c r="F202" s="153" t="s">
        <v>484</v>
      </c>
      <c r="G202" s="155">
        <v>45188</v>
      </c>
      <c r="H202" s="153"/>
      <c r="I202" s="247"/>
      <c r="J202" s="153"/>
      <c r="K202" s="153">
        <v>2017</v>
      </c>
      <c r="L202" s="246">
        <f>VLOOKUP(B202,'[1]data 2'!$A$2:$E$313,3,FALSE)</f>
        <v>2783000</v>
      </c>
      <c r="M202" s="248"/>
      <c r="N202" s="246">
        <f>VLOOKUP(B202,'[1]data 2'!$A$2:$E$313,5,FALSE)</f>
        <v>0</v>
      </c>
      <c r="O202" s="294"/>
      <c r="P202" s="273" t="str">
        <f t="shared" si="3"/>
        <v>Số phiếu 107</v>
      </c>
      <c r="Q202" s="274">
        <v>107</v>
      </c>
    </row>
    <row r="203" spans="1:22" x14ac:dyDescent="0.25">
      <c r="A203" s="270">
        <v>104</v>
      </c>
      <c r="B203" s="153">
        <v>213060005</v>
      </c>
      <c r="C203" s="153" t="s">
        <v>429</v>
      </c>
      <c r="D203" s="153" t="s">
        <v>40</v>
      </c>
      <c r="E203" s="153" t="s">
        <v>350</v>
      </c>
      <c r="F203" s="153" t="s">
        <v>502</v>
      </c>
      <c r="G203" s="155">
        <v>45188</v>
      </c>
      <c r="H203" s="153" t="s">
        <v>562</v>
      </c>
      <c r="I203" s="247"/>
      <c r="J203" s="153"/>
      <c r="K203" s="153">
        <v>2021</v>
      </c>
      <c r="L203" s="246">
        <f>VLOOKUP(B203,'[1]data 2'!$A$2:$E$313,3,FALSE)</f>
        <v>9680000</v>
      </c>
      <c r="M203" s="248"/>
      <c r="N203" s="246">
        <f>VLOOKUP(B203,'[1]data 2'!$A$2:$E$313,5,FALSE)</f>
        <v>0</v>
      </c>
      <c r="O203" s="294"/>
      <c r="P203" s="273" t="str">
        <f t="shared" si="3"/>
        <v>Số phiếu 103</v>
      </c>
      <c r="Q203" s="274">
        <v>103</v>
      </c>
    </row>
    <row r="204" spans="1:22" x14ac:dyDescent="0.25">
      <c r="A204" s="270">
        <v>105</v>
      </c>
      <c r="B204" s="153">
        <v>153010028</v>
      </c>
      <c r="C204" s="153" t="s">
        <v>34</v>
      </c>
      <c r="D204" s="153" t="s">
        <v>40</v>
      </c>
      <c r="E204" s="153" t="s">
        <v>439</v>
      </c>
      <c r="F204" s="153" t="s">
        <v>481</v>
      </c>
      <c r="G204" s="155">
        <v>45195</v>
      </c>
      <c r="H204" s="153" t="s">
        <v>520</v>
      </c>
      <c r="I204" s="247"/>
      <c r="J204" s="153"/>
      <c r="K204" s="153"/>
      <c r="L204" s="246">
        <f>VLOOKUP(B204,'[1]data 2'!$A$2:$E$313,3,FALSE)</f>
        <v>0</v>
      </c>
      <c r="M204" s="248"/>
      <c r="N204" s="246">
        <f>VLOOKUP(B204,'[1]data 2'!$A$2:$E$313,5,FALSE)</f>
        <v>0</v>
      </c>
      <c r="O204" s="294"/>
      <c r="P204" s="273" t="str">
        <f t="shared" si="3"/>
        <v>Số phiếu 108</v>
      </c>
      <c r="Q204" s="274">
        <v>108</v>
      </c>
    </row>
    <row r="205" spans="1:22" x14ac:dyDescent="0.25">
      <c r="A205" s="270">
        <v>106</v>
      </c>
      <c r="B205" s="153">
        <v>153040550</v>
      </c>
      <c r="C205" s="153" t="s">
        <v>62</v>
      </c>
      <c r="D205" s="153" t="s">
        <v>40</v>
      </c>
      <c r="E205" s="153" t="s">
        <v>449</v>
      </c>
      <c r="F205" s="153" t="s">
        <v>499</v>
      </c>
      <c r="G205" s="155">
        <v>45203</v>
      </c>
      <c r="H205" s="153" t="s">
        <v>194</v>
      </c>
      <c r="I205" s="247"/>
      <c r="J205" s="153"/>
      <c r="K205" s="153"/>
      <c r="L205" s="246">
        <f>VLOOKUP(B205,'[1]data 2'!$A$2:$E$313,3,FALSE)</f>
        <v>0</v>
      </c>
      <c r="M205" s="248"/>
      <c r="N205" s="246">
        <f>VLOOKUP(B205,'[1]data 2'!$A$2:$E$313,5,FALSE)</f>
        <v>0</v>
      </c>
      <c r="O205" s="294"/>
      <c r="P205" s="273" t="str">
        <f t="shared" si="3"/>
        <v>Số phiếu 111</v>
      </c>
      <c r="Q205" s="274">
        <v>111</v>
      </c>
    </row>
    <row r="206" spans="1:22" x14ac:dyDescent="0.25">
      <c r="A206" s="270">
        <v>107</v>
      </c>
      <c r="B206" s="153">
        <v>153040690</v>
      </c>
      <c r="C206" s="153" t="s">
        <v>62</v>
      </c>
      <c r="D206" s="153" t="s">
        <v>40</v>
      </c>
      <c r="E206" s="153" t="s">
        <v>1</v>
      </c>
      <c r="F206" s="153" t="s">
        <v>457</v>
      </c>
      <c r="G206" s="155">
        <v>45204</v>
      </c>
      <c r="H206" s="153" t="s">
        <v>525</v>
      </c>
      <c r="I206" s="247"/>
      <c r="J206" s="153"/>
      <c r="K206" s="153"/>
      <c r="L206" s="246">
        <f>VLOOKUP(B206,'[1]data 2'!$A$2:$E$313,3,FALSE)</f>
        <v>0</v>
      </c>
      <c r="M206" s="248"/>
      <c r="N206" s="246">
        <f>VLOOKUP(B206,'[1]data 2'!$A$2:$E$313,5,FALSE)</f>
        <v>0</v>
      </c>
      <c r="O206" s="294"/>
      <c r="P206" s="273" t="str">
        <f t="shared" si="3"/>
        <v>Số phiếu 112</v>
      </c>
      <c r="Q206" s="274">
        <v>112</v>
      </c>
    </row>
    <row r="207" spans="1:22" x14ac:dyDescent="0.25">
      <c r="A207" s="270">
        <v>108</v>
      </c>
      <c r="B207" s="153">
        <v>153010013</v>
      </c>
      <c r="C207" s="153" t="s">
        <v>34</v>
      </c>
      <c r="D207" s="153" t="s">
        <v>40</v>
      </c>
      <c r="E207" s="153" t="s">
        <v>448</v>
      </c>
      <c r="F207" s="153" t="s">
        <v>456</v>
      </c>
      <c r="G207" s="155">
        <v>45224</v>
      </c>
      <c r="H207" s="153" t="s">
        <v>520</v>
      </c>
      <c r="I207" s="247"/>
      <c r="J207" s="153"/>
      <c r="K207" s="153"/>
      <c r="L207" s="246">
        <f>VLOOKUP(B207,'[1]data 2'!$A$2:$E$313,3,FALSE)</f>
        <v>0</v>
      </c>
      <c r="M207" s="248"/>
      <c r="N207" s="246">
        <f>VLOOKUP(B207,'[1]data 2'!$A$2:$E$313,5,FALSE)</f>
        <v>0</v>
      </c>
      <c r="O207" s="294"/>
      <c r="P207" s="273" t="str">
        <f t="shared" si="3"/>
        <v>Số phiếu 121</v>
      </c>
      <c r="Q207" s="274">
        <v>121</v>
      </c>
    </row>
    <row r="208" spans="1:22" x14ac:dyDescent="0.25">
      <c r="A208" s="270">
        <v>109</v>
      </c>
      <c r="B208" s="257">
        <v>153040426</v>
      </c>
      <c r="C208" s="257" t="s">
        <v>62</v>
      </c>
      <c r="D208" s="257" t="s">
        <v>40</v>
      </c>
      <c r="E208" s="257" t="s">
        <v>65</v>
      </c>
      <c r="F208" s="257" t="s">
        <v>505</v>
      </c>
      <c r="G208" s="258">
        <v>45224</v>
      </c>
      <c r="H208" s="257" t="s">
        <v>197</v>
      </c>
      <c r="I208" s="247"/>
      <c r="J208" s="257"/>
      <c r="K208" s="257"/>
      <c r="L208" s="246">
        <f>VLOOKUP(B208,'[1]data 2'!$A$2:$E$313,3,FALSE)</f>
        <v>0</v>
      </c>
      <c r="M208" s="248"/>
      <c r="N208" s="246">
        <f>VLOOKUP(B208,'[1]data 2'!$A$2:$E$313,5,FALSE)</f>
        <v>0</v>
      </c>
      <c r="O208" s="294"/>
      <c r="P208" s="273" t="str">
        <f t="shared" si="3"/>
        <v>Số phiếu 118</v>
      </c>
      <c r="Q208" s="278">
        <v>118</v>
      </c>
    </row>
    <row r="209" spans="1:17" x14ac:dyDescent="0.25">
      <c r="A209" s="270">
        <v>110</v>
      </c>
      <c r="B209" s="153">
        <v>193010212</v>
      </c>
      <c r="C209" s="153" t="s">
        <v>34</v>
      </c>
      <c r="D209" s="153" t="s">
        <v>40</v>
      </c>
      <c r="E209" s="153" t="s">
        <v>451</v>
      </c>
      <c r="F209" s="153" t="s">
        <v>506</v>
      </c>
      <c r="G209" s="155">
        <v>45225</v>
      </c>
      <c r="H209" s="153" t="s">
        <v>520</v>
      </c>
      <c r="I209" s="247"/>
      <c r="J209" s="153"/>
      <c r="K209" s="153"/>
      <c r="L209" s="246">
        <f>VLOOKUP(B209,'[1]data 2'!$A$2:$E$313,3,FALSE)</f>
        <v>0</v>
      </c>
      <c r="M209" s="248"/>
      <c r="N209" s="246">
        <f>VLOOKUP(B209,'[1]data 2'!$A$2:$E$313,5,FALSE)</f>
        <v>0</v>
      </c>
      <c r="O209" s="294"/>
      <c r="P209" s="273" t="str">
        <f t="shared" si="3"/>
        <v>Số phiếu 126</v>
      </c>
      <c r="Q209" s="274">
        <v>126</v>
      </c>
    </row>
    <row r="210" spans="1:17" x14ac:dyDescent="0.25">
      <c r="A210" s="270">
        <v>111</v>
      </c>
      <c r="B210" s="257">
        <v>153040561</v>
      </c>
      <c r="C210" s="257" t="s">
        <v>62</v>
      </c>
      <c r="D210" s="257" t="s">
        <v>40</v>
      </c>
      <c r="E210" s="257" t="s">
        <v>49</v>
      </c>
      <c r="F210" s="257" t="s">
        <v>457</v>
      </c>
      <c r="G210" s="258">
        <v>45231</v>
      </c>
      <c r="H210" s="257" t="s">
        <v>528</v>
      </c>
      <c r="I210" s="247"/>
      <c r="J210" s="257"/>
      <c r="K210" s="257"/>
      <c r="L210" s="246">
        <f>VLOOKUP(B210,'[1]data 2'!$A$2:$E$313,3,FALSE)</f>
        <v>0</v>
      </c>
      <c r="M210" s="248"/>
      <c r="N210" s="246">
        <f>VLOOKUP(B210,'[1]data 2'!$A$2:$E$313,5,FALSE)</f>
        <v>0</v>
      </c>
      <c r="O210" s="294"/>
      <c r="P210" s="273" t="str">
        <f t="shared" si="3"/>
        <v>Số phiếu 128</v>
      </c>
      <c r="Q210" s="278">
        <v>128</v>
      </c>
    </row>
    <row r="211" spans="1:17" x14ac:dyDescent="0.25">
      <c r="A211" s="270">
        <v>112</v>
      </c>
      <c r="B211" s="257">
        <v>153040271</v>
      </c>
      <c r="C211" s="257" t="s">
        <v>62</v>
      </c>
      <c r="D211" s="257" t="s">
        <v>40</v>
      </c>
      <c r="E211" s="257" t="s">
        <v>452</v>
      </c>
      <c r="F211" s="257" t="s">
        <v>457</v>
      </c>
      <c r="G211" s="258">
        <v>45232</v>
      </c>
      <c r="H211" s="257" t="s">
        <v>565</v>
      </c>
      <c r="I211" s="247"/>
      <c r="J211" s="257"/>
      <c r="K211" s="257"/>
      <c r="L211" s="246">
        <f>VLOOKUP(B211,'[1]data 2'!$A$2:$E$313,3,FALSE)</f>
        <v>0</v>
      </c>
      <c r="M211" s="248"/>
      <c r="N211" s="246">
        <f>VLOOKUP(B211,'[1]data 2'!$A$2:$E$313,5,FALSE)</f>
        <v>0</v>
      </c>
      <c r="O211" s="294"/>
      <c r="P211" s="273" t="str">
        <f t="shared" si="3"/>
        <v>Số phiếu 130</v>
      </c>
      <c r="Q211" s="278">
        <v>130</v>
      </c>
    </row>
    <row r="212" spans="1:17" x14ac:dyDescent="0.25">
      <c r="A212" s="270">
        <v>113</v>
      </c>
      <c r="B212" s="153">
        <v>193040327</v>
      </c>
      <c r="C212" s="153" t="s">
        <v>62</v>
      </c>
      <c r="D212" s="153" t="s">
        <v>40</v>
      </c>
      <c r="E212" s="153" t="s">
        <v>443</v>
      </c>
      <c r="F212" s="153" t="s">
        <v>457</v>
      </c>
      <c r="G212" s="155">
        <v>45239</v>
      </c>
      <c r="H212" s="153" t="s">
        <v>528</v>
      </c>
      <c r="I212" s="247"/>
      <c r="J212" s="153"/>
      <c r="K212" s="153"/>
      <c r="L212" s="246">
        <f>VLOOKUP(B212,'[1]data 2'!$A$2:$E$313,3,FALSE)</f>
        <v>0</v>
      </c>
      <c r="M212" s="248"/>
      <c r="N212" s="246">
        <f>VLOOKUP(B212,'[1]data 2'!$A$2:$E$313,5,FALSE)</f>
        <v>0</v>
      </c>
      <c r="O212" s="294"/>
      <c r="P212" s="273" t="str">
        <f t="shared" si="3"/>
        <v>Số phiếu 132</v>
      </c>
      <c r="Q212" s="274">
        <v>132</v>
      </c>
    </row>
    <row r="213" spans="1:17" x14ac:dyDescent="0.25">
      <c r="A213" s="270">
        <v>114</v>
      </c>
      <c r="B213" s="153">
        <v>223030134</v>
      </c>
      <c r="C213" s="153" t="s">
        <v>34</v>
      </c>
      <c r="D213" s="153" t="s">
        <v>40</v>
      </c>
      <c r="E213" s="153" t="s">
        <v>453</v>
      </c>
      <c r="F213" s="153" t="s">
        <v>508</v>
      </c>
      <c r="G213" s="155">
        <v>45239</v>
      </c>
      <c r="H213" s="153" t="s">
        <v>539</v>
      </c>
      <c r="I213" s="247"/>
      <c r="J213" s="153"/>
      <c r="K213" s="153">
        <v>2022</v>
      </c>
      <c r="L213" s="246">
        <f>VLOOKUP(B213,'[1]data 2'!$A$2:$E$313,3,FALSE)</f>
        <v>7788000</v>
      </c>
      <c r="M213" s="248"/>
      <c r="N213" s="246">
        <f>VLOOKUP(B213,'[1]data 2'!$A$2:$E$313,5,FALSE)</f>
        <v>0</v>
      </c>
      <c r="O213" s="294"/>
      <c r="P213" s="273" t="str">
        <f t="shared" si="3"/>
        <v>Số phiếu 131</v>
      </c>
      <c r="Q213" s="274">
        <v>131</v>
      </c>
    </row>
    <row r="214" spans="1:17" x14ac:dyDescent="0.25">
      <c r="A214" s="270">
        <v>115</v>
      </c>
      <c r="B214" s="153">
        <v>153040137</v>
      </c>
      <c r="C214" s="153" t="s">
        <v>62</v>
      </c>
      <c r="D214" s="153" t="s">
        <v>40</v>
      </c>
      <c r="E214" s="153" t="s">
        <v>437</v>
      </c>
      <c r="F214" s="153" t="s">
        <v>457</v>
      </c>
      <c r="G214" s="155">
        <v>45239</v>
      </c>
      <c r="H214" s="153" t="s">
        <v>35</v>
      </c>
      <c r="I214" s="247"/>
      <c r="J214" s="153"/>
      <c r="K214" s="153"/>
      <c r="L214" s="246">
        <f>VLOOKUP(B214,'[1]data 2'!$A$2:$E$313,3,FALSE)</f>
        <v>0</v>
      </c>
      <c r="M214" s="248"/>
      <c r="N214" s="246">
        <f>VLOOKUP(B214,'[1]data 2'!$A$2:$E$313,5,FALSE)</f>
        <v>0</v>
      </c>
      <c r="O214" s="294"/>
      <c r="P214" s="273" t="str">
        <f t="shared" si="3"/>
        <v>Số phiếu 133</v>
      </c>
      <c r="Q214" s="274">
        <v>133</v>
      </c>
    </row>
    <row r="215" spans="1:17" x14ac:dyDescent="0.25">
      <c r="A215" s="270">
        <v>116</v>
      </c>
      <c r="B215" s="153">
        <v>153040052</v>
      </c>
      <c r="C215" s="153" t="s">
        <v>62</v>
      </c>
      <c r="D215" s="153" t="s">
        <v>40</v>
      </c>
      <c r="E215" s="153" t="s">
        <v>454</v>
      </c>
      <c r="F215" s="153" t="s">
        <v>509</v>
      </c>
      <c r="G215" s="155">
        <v>45243</v>
      </c>
      <c r="H215" s="153" t="s">
        <v>219</v>
      </c>
      <c r="I215" s="247"/>
      <c r="J215" s="153"/>
      <c r="K215" s="153"/>
      <c r="L215" s="246">
        <f>VLOOKUP(B215,'[1]data 2'!$A$2:$E$313,3,FALSE)</f>
        <v>0</v>
      </c>
      <c r="M215" s="248"/>
      <c r="N215" s="246">
        <f>VLOOKUP(B215,'[1]data 2'!$A$2:$E$313,5,FALSE)</f>
        <v>0</v>
      </c>
      <c r="O215" s="294"/>
      <c r="P215" s="273" t="str">
        <f t="shared" si="3"/>
        <v>Số phiếu 135</v>
      </c>
      <c r="Q215" s="274">
        <v>135</v>
      </c>
    </row>
    <row r="216" spans="1:17" x14ac:dyDescent="0.25">
      <c r="A216" s="271">
        <v>117</v>
      </c>
      <c r="B216" s="156">
        <v>193050076</v>
      </c>
      <c r="C216" s="156" t="s">
        <v>181</v>
      </c>
      <c r="D216" s="156" t="s">
        <v>40</v>
      </c>
      <c r="E216" s="156" t="s">
        <v>42</v>
      </c>
      <c r="F216" s="156" t="s">
        <v>507</v>
      </c>
      <c r="G216" s="156" t="s">
        <v>511</v>
      </c>
      <c r="H216" s="156" t="s">
        <v>217</v>
      </c>
      <c r="I216" s="266"/>
      <c r="J216" s="156"/>
      <c r="K216" s="156"/>
      <c r="L216" s="246">
        <f>VLOOKUP(B216,'[1]data 2'!$A$2:$E$313,3,FALSE)</f>
        <v>1413500</v>
      </c>
      <c r="M216" s="268"/>
      <c r="N216" s="246">
        <f>VLOOKUP(B216,'[1]data 2'!$A$2:$E$313,5,FALSE)</f>
        <v>0</v>
      </c>
      <c r="O216" s="295"/>
      <c r="P216" s="282" t="str">
        <f t="shared" si="3"/>
        <v>Số phiếu 122</v>
      </c>
      <c r="Q216" s="274">
        <v>122</v>
      </c>
    </row>
  </sheetData>
  <mergeCells count="27">
    <mergeCell ref="A10:P10"/>
    <mergeCell ref="A99:P99"/>
    <mergeCell ref="S112:V112"/>
    <mergeCell ref="S195:V195"/>
    <mergeCell ref="J7:J9"/>
    <mergeCell ref="K7:K9"/>
    <mergeCell ref="L7:N7"/>
    <mergeCell ref="O7:O9"/>
    <mergeCell ref="P7:P9"/>
    <mergeCell ref="L8:M8"/>
    <mergeCell ref="N8:N9"/>
    <mergeCell ref="A5:P5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A4:P4"/>
    <mergeCell ref="A1:C1"/>
    <mergeCell ref="L1:P1"/>
    <mergeCell ref="A2:C2"/>
    <mergeCell ref="L2:P2"/>
    <mergeCell ref="A3:C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W216"/>
  <sheetViews>
    <sheetView tabSelected="1" zoomScale="78" zoomScaleNormal="78" workbookViewId="0">
      <selection activeCell="L6" sqref="L6"/>
    </sheetView>
  </sheetViews>
  <sheetFormatPr defaultColWidth="9.28515625" defaultRowHeight="15" x14ac:dyDescent="0.25"/>
  <cols>
    <col min="1" max="1" width="4.5703125" style="90" bestFit="1" customWidth="1"/>
    <col min="2" max="2" width="11.140625" style="96" bestFit="1" customWidth="1"/>
    <col min="3" max="3" width="25.28515625" style="92" bestFit="1" customWidth="1"/>
    <col min="4" max="4" width="6.140625" style="92" bestFit="1" customWidth="1"/>
    <col min="5" max="5" width="29.85546875" style="92" bestFit="1" customWidth="1"/>
    <col min="6" max="6" width="36.5703125" style="92" bestFit="1" customWidth="1"/>
    <col min="7" max="7" width="13.7109375" style="91" bestFit="1" customWidth="1"/>
    <col min="8" max="8" width="24.28515625" style="90" bestFit="1" customWidth="1"/>
    <col min="9" max="9" width="6.42578125" style="90" bestFit="1" customWidth="1"/>
    <col min="10" max="10" width="5.85546875" style="90" bestFit="1" customWidth="1"/>
    <col min="11" max="11" width="6.140625" style="91" customWidth="1"/>
    <col min="12" max="12" width="12.28515625" style="221" bestFit="1" customWidth="1"/>
    <col min="13" max="13" width="8.140625" style="221" bestFit="1" customWidth="1"/>
    <col min="14" max="14" width="11.42578125" style="221" bestFit="1" customWidth="1"/>
    <col min="15" max="15" width="7.42578125" style="90" customWidth="1"/>
    <col min="16" max="16" width="5.140625" style="92" customWidth="1"/>
    <col min="17" max="17" width="15.28515625" style="90" hidden="1" customWidth="1"/>
    <col min="18" max="18" width="39.42578125" style="90" hidden="1" customWidth="1"/>
    <col min="19" max="19" width="23.28515625" style="90" hidden="1" customWidth="1"/>
    <col min="20" max="22" width="0" style="90" hidden="1" customWidth="1"/>
    <col min="23" max="23" width="12.7109375" style="90" hidden="1" customWidth="1"/>
    <col min="24" max="16384" width="9.28515625" style="90"/>
  </cols>
  <sheetData>
    <row r="1" spans="1:18" ht="18.75" customHeight="1" x14ac:dyDescent="0.3">
      <c r="A1" s="433" t="s">
        <v>672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</row>
    <row r="2" spans="1:18" s="87" customFormat="1" ht="18.75" customHeight="1" x14ac:dyDescent="0.25">
      <c r="A2" s="399"/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</row>
    <row r="3" spans="1:18" s="87" customFormat="1" x14ac:dyDescent="0.25">
      <c r="A3" s="102"/>
      <c r="B3" s="100"/>
      <c r="C3" s="105"/>
      <c r="D3" s="105"/>
      <c r="E3" s="105"/>
      <c r="F3" s="105"/>
      <c r="G3" s="100"/>
      <c r="H3" s="333"/>
      <c r="I3" s="100"/>
      <c r="J3" s="100"/>
      <c r="K3" s="100"/>
      <c r="L3" s="104"/>
      <c r="M3" s="104"/>
      <c r="N3" s="104"/>
      <c r="O3" s="100"/>
      <c r="P3" s="105"/>
    </row>
    <row r="4" spans="1:18" s="335" customFormat="1" ht="51" customHeight="1" x14ac:dyDescent="0.2">
      <c r="A4" s="400" t="s">
        <v>4</v>
      </c>
      <c r="B4" s="400" t="s">
        <v>5</v>
      </c>
      <c r="C4" s="409" t="s">
        <v>6</v>
      </c>
      <c r="D4" s="409" t="s">
        <v>7</v>
      </c>
      <c r="E4" s="409" t="s">
        <v>8</v>
      </c>
      <c r="F4" s="400" t="s">
        <v>9</v>
      </c>
      <c r="G4" s="409" t="s">
        <v>10</v>
      </c>
      <c r="H4" s="400" t="s">
        <v>11</v>
      </c>
      <c r="I4" s="400" t="s">
        <v>671</v>
      </c>
      <c r="J4" s="400" t="s">
        <v>13</v>
      </c>
      <c r="K4" s="400" t="s">
        <v>14</v>
      </c>
      <c r="L4" s="417" t="s">
        <v>15</v>
      </c>
      <c r="M4" s="418"/>
      <c r="N4" s="419"/>
      <c r="O4" s="436" t="s">
        <v>670</v>
      </c>
      <c r="P4" s="400" t="s">
        <v>18</v>
      </c>
      <c r="Q4" s="334"/>
      <c r="R4" s="334"/>
    </row>
    <row r="5" spans="1:18" s="335" customFormat="1" ht="13.9" customHeight="1" x14ac:dyDescent="0.2">
      <c r="A5" s="401"/>
      <c r="B5" s="401"/>
      <c r="C5" s="410"/>
      <c r="D5" s="410"/>
      <c r="E5" s="410"/>
      <c r="F5" s="410"/>
      <c r="G5" s="410"/>
      <c r="H5" s="401"/>
      <c r="I5" s="401"/>
      <c r="J5" s="401"/>
      <c r="K5" s="401"/>
      <c r="L5" s="420" t="s">
        <v>19</v>
      </c>
      <c r="M5" s="421"/>
      <c r="N5" s="422" t="s">
        <v>20</v>
      </c>
      <c r="O5" s="437"/>
      <c r="P5" s="401"/>
      <c r="Q5" s="334"/>
      <c r="R5" s="334"/>
    </row>
    <row r="6" spans="1:18" s="335" customFormat="1" ht="55.9" customHeight="1" x14ac:dyDescent="0.2">
      <c r="A6" s="402"/>
      <c r="B6" s="402"/>
      <c r="C6" s="411"/>
      <c r="D6" s="411"/>
      <c r="E6" s="411"/>
      <c r="F6" s="411"/>
      <c r="G6" s="411"/>
      <c r="H6" s="402"/>
      <c r="I6" s="402"/>
      <c r="J6" s="402"/>
      <c r="K6" s="402"/>
      <c r="L6" s="89" t="s">
        <v>24</v>
      </c>
      <c r="M6" s="89" t="s">
        <v>25</v>
      </c>
      <c r="N6" s="423"/>
      <c r="O6" s="438"/>
      <c r="P6" s="402"/>
      <c r="Q6" s="334"/>
      <c r="R6" s="334"/>
    </row>
    <row r="7" spans="1:18" s="335" customFormat="1" ht="12.75" x14ac:dyDescent="0.2">
      <c r="A7" s="403" t="s">
        <v>351</v>
      </c>
      <c r="B7" s="404"/>
      <c r="C7" s="404"/>
      <c r="D7" s="404"/>
      <c r="E7" s="404"/>
      <c r="F7" s="404"/>
      <c r="G7" s="404"/>
      <c r="H7" s="404"/>
      <c r="I7" s="404"/>
      <c r="J7" s="404"/>
      <c r="K7" s="404"/>
      <c r="L7" s="404"/>
      <c r="M7" s="404"/>
      <c r="N7" s="404"/>
      <c r="O7" s="404"/>
      <c r="P7" s="405"/>
      <c r="Q7" s="336"/>
      <c r="R7" s="336"/>
    </row>
    <row r="8" spans="1:18" s="343" customFormat="1" ht="12.75" x14ac:dyDescent="0.2">
      <c r="A8" s="108">
        <v>1</v>
      </c>
      <c r="B8" s="106">
        <v>150622</v>
      </c>
      <c r="C8" s="337" t="s">
        <v>33</v>
      </c>
      <c r="D8" s="337" t="s">
        <v>39</v>
      </c>
      <c r="E8" s="337" t="s">
        <v>444</v>
      </c>
      <c r="F8" s="337" t="s">
        <v>458</v>
      </c>
      <c r="G8" s="338">
        <v>44909</v>
      </c>
      <c r="H8" s="339" t="s">
        <v>385</v>
      </c>
      <c r="I8" s="111"/>
      <c r="J8" s="106"/>
      <c r="K8" s="106">
        <v>2015</v>
      </c>
      <c r="L8" s="340">
        <f>VLOOKUP(B8,[1]DATA!$A$2:$E$215,3,FALSE)</f>
        <v>6490000</v>
      </c>
      <c r="M8" s="340"/>
      <c r="N8" s="340">
        <f>VLOOKUP(B8,[1]DATA!$A$2:$E$215,5,FALSE)</f>
        <v>2596000</v>
      </c>
      <c r="O8" s="111"/>
      <c r="P8" s="341"/>
      <c r="Q8" s="342">
        <v>24</v>
      </c>
      <c r="R8" s="341" t="s">
        <v>583</v>
      </c>
    </row>
    <row r="9" spans="1:18" s="343" customFormat="1" ht="12.75" x14ac:dyDescent="0.2">
      <c r="A9" s="121">
        <v>2</v>
      </c>
      <c r="B9" s="119">
        <v>180570</v>
      </c>
      <c r="C9" s="130" t="s">
        <v>34</v>
      </c>
      <c r="D9" s="130" t="s">
        <v>39</v>
      </c>
      <c r="E9" s="130" t="s">
        <v>441</v>
      </c>
      <c r="F9" s="130" t="s">
        <v>479</v>
      </c>
      <c r="G9" s="127">
        <v>44938</v>
      </c>
      <c r="H9" s="344" t="s">
        <v>539</v>
      </c>
      <c r="I9" s="124"/>
      <c r="J9" s="119"/>
      <c r="K9" s="119">
        <v>2018</v>
      </c>
      <c r="L9" s="345">
        <f>VLOOKUP(B9,[1]DATA!$A$2:$E$215,3,FALSE)</f>
        <v>6875000</v>
      </c>
      <c r="M9" s="345"/>
      <c r="N9" s="345">
        <f>VLOOKUP(B9,[1]DATA!$A$2:$E$215,5,FALSE)</f>
        <v>0</v>
      </c>
      <c r="O9" s="124"/>
      <c r="P9" s="131"/>
      <c r="Q9" s="346">
        <v>98</v>
      </c>
      <c r="R9" s="131" t="s">
        <v>584</v>
      </c>
    </row>
    <row r="10" spans="1:18" s="352" customFormat="1" ht="12.75" x14ac:dyDescent="0.2">
      <c r="A10" s="126">
        <v>3</v>
      </c>
      <c r="B10" s="122">
        <v>150466</v>
      </c>
      <c r="C10" s="95" t="s">
        <v>33</v>
      </c>
      <c r="D10" s="95" t="s">
        <v>39</v>
      </c>
      <c r="E10" s="95" t="s">
        <v>440</v>
      </c>
      <c r="F10" s="95" t="s">
        <v>458</v>
      </c>
      <c r="G10" s="123">
        <v>44946</v>
      </c>
      <c r="H10" s="347" t="s">
        <v>385</v>
      </c>
      <c r="I10" s="348"/>
      <c r="J10" s="122"/>
      <c r="K10" s="122">
        <v>2014</v>
      </c>
      <c r="L10" s="349">
        <v>9395100</v>
      </c>
      <c r="M10" s="349"/>
      <c r="N10" s="345">
        <v>1879020</v>
      </c>
      <c r="O10" s="348"/>
      <c r="P10" s="350"/>
      <c r="Q10" s="351">
        <v>104</v>
      </c>
      <c r="R10" s="350" t="s">
        <v>580</v>
      </c>
    </row>
    <row r="11" spans="1:18" s="352" customFormat="1" ht="12.75" x14ac:dyDescent="0.2">
      <c r="A11" s="126">
        <v>4</v>
      </c>
      <c r="B11" s="122">
        <v>160019</v>
      </c>
      <c r="C11" s="95" t="s">
        <v>34</v>
      </c>
      <c r="D11" s="95" t="s">
        <v>39</v>
      </c>
      <c r="E11" s="95" t="s">
        <v>440</v>
      </c>
      <c r="F11" s="95" t="s">
        <v>476</v>
      </c>
      <c r="G11" s="123">
        <v>44958</v>
      </c>
      <c r="H11" s="347" t="s">
        <v>537</v>
      </c>
      <c r="I11" s="348"/>
      <c r="J11" s="122"/>
      <c r="K11" s="122">
        <v>2016</v>
      </c>
      <c r="L11" s="349">
        <v>6160000</v>
      </c>
      <c r="M11" s="349"/>
      <c r="N11" s="349">
        <v>2464000</v>
      </c>
      <c r="O11" s="348"/>
      <c r="P11" s="350"/>
      <c r="Q11" s="351">
        <v>12</v>
      </c>
      <c r="R11" s="350" t="s">
        <v>581</v>
      </c>
    </row>
    <row r="12" spans="1:18" s="343" customFormat="1" ht="12.75" x14ac:dyDescent="0.2">
      <c r="A12" s="121">
        <v>5</v>
      </c>
      <c r="B12" s="119">
        <v>150594</v>
      </c>
      <c r="C12" s="130" t="s">
        <v>33</v>
      </c>
      <c r="D12" s="130" t="s">
        <v>39</v>
      </c>
      <c r="E12" s="130" t="s">
        <v>444</v>
      </c>
      <c r="F12" s="130" t="s">
        <v>458</v>
      </c>
      <c r="G12" s="127">
        <v>44971</v>
      </c>
      <c r="H12" s="344" t="s">
        <v>385</v>
      </c>
      <c r="I12" s="124"/>
      <c r="J12" s="119"/>
      <c r="K12" s="119">
        <v>2015</v>
      </c>
      <c r="L12" s="345">
        <f>VLOOKUP(B12,[1]DATA!$A$2:$E$215,3,FALSE)</f>
        <v>6490000</v>
      </c>
      <c r="M12" s="345"/>
      <c r="N12" s="345">
        <f>VLOOKUP(B12,[1]DATA!$A$2:$E$215,5,FALSE)</f>
        <v>2596000</v>
      </c>
      <c r="O12" s="124"/>
      <c r="P12" s="131"/>
      <c r="Q12" s="342">
        <v>24</v>
      </c>
      <c r="R12" s="131" t="s">
        <v>583</v>
      </c>
    </row>
    <row r="13" spans="1:18" s="343" customFormat="1" ht="12.75" x14ac:dyDescent="0.2">
      <c r="A13" s="121">
        <v>6</v>
      </c>
      <c r="B13" s="119">
        <v>180546</v>
      </c>
      <c r="C13" s="130" t="s">
        <v>34</v>
      </c>
      <c r="D13" s="130" t="s">
        <v>39</v>
      </c>
      <c r="E13" s="130" t="s">
        <v>444</v>
      </c>
      <c r="F13" s="130" t="s">
        <v>484</v>
      </c>
      <c r="G13" s="127">
        <v>44971</v>
      </c>
      <c r="H13" s="344" t="s">
        <v>539</v>
      </c>
      <c r="I13" s="124"/>
      <c r="J13" s="119"/>
      <c r="K13" s="119">
        <v>2018</v>
      </c>
      <c r="L13" s="345">
        <f>VLOOKUP(B13,[1]DATA!$A$2:$E$215,3,FALSE)</f>
        <v>6875000</v>
      </c>
      <c r="M13" s="345"/>
      <c r="N13" s="345">
        <f>VLOOKUP(B13,[1]DATA!$A$2:$E$215,5,FALSE)</f>
        <v>0</v>
      </c>
      <c r="O13" s="124"/>
      <c r="P13" s="131"/>
      <c r="Q13" s="342">
        <v>24</v>
      </c>
      <c r="R13" s="131" t="s">
        <v>583</v>
      </c>
    </row>
    <row r="14" spans="1:18" s="343" customFormat="1" ht="12.75" x14ac:dyDescent="0.2">
      <c r="A14" s="121">
        <v>7</v>
      </c>
      <c r="B14" s="119">
        <v>190420</v>
      </c>
      <c r="C14" s="130" t="s">
        <v>34</v>
      </c>
      <c r="D14" s="130" t="s">
        <v>39</v>
      </c>
      <c r="E14" s="130" t="s">
        <v>444</v>
      </c>
      <c r="F14" s="130" t="s">
        <v>484</v>
      </c>
      <c r="G14" s="127">
        <v>44971</v>
      </c>
      <c r="H14" s="344" t="s">
        <v>539</v>
      </c>
      <c r="I14" s="124"/>
      <c r="J14" s="119"/>
      <c r="K14" s="119">
        <v>2019</v>
      </c>
      <c r="L14" s="345">
        <f>VLOOKUP(B14,[1]DATA!$A$2:$E$215,3,FALSE)</f>
        <v>7238000</v>
      </c>
      <c r="M14" s="345"/>
      <c r="N14" s="345">
        <f>VLOOKUP(B14,[1]DATA!$A$2:$E$215,5,FALSE)</f>
        <v>0</v>
      </c>
      <c r="O14" s="124"/>
      <c r="P14" s="131"/>
      <c r="Q14" s="342">
        <v>24</v>
      </c>
      <c r="R14" s="131" t="s">
        <v>583</v>
      </c>
    </row>
    <row r="15" spans="1:18" s="343" customFormat="1" ht="12.75" x14ac:dyDescent="0.2">
      <c r="A15" s="121">
        <v>8</v>
      </c>
      <c r="B15" s="119">
        <v>150266</v>
      </c>
      <c r="C15" s="130" t="s">
        <v>62</v>
      </c>
      <c r="D15" s="130" t="s">
        <v>39</v>
      </c>
      <c r="E15" s="130" t="s">
        <v>42</v>
      </c>
      <c r="F15" s="130" t="s">
        <v>457</v>
      </c>
      <c r="G15" s="127">
        <v>44971</v>
      </c>
      <c r="H15" s="344" t="s">
        <v>541</v>
      </c>
      <c r="I15" s="124"/>
      <c r="J15" s="119"/>
      <c r="K15" s="119">
        <v>2014</v>
      </c>
      <c r="L15" s="345">
        <f>VLOOKUP(B15,[1]DATA!$A$2:$E$215,3,FALSE)</f>
        <v>6836500</v>
      </c>
      <c r="M15" s="345"/>
      <c r="N15" s="345">
        <f>VLOOKUP(B15,[1]DATA!$A$2:$E$215,5,FALSE)</f>
        <v>1367300</v>
      </c>
      <c r="O15" s="124"/>
      <c r="P15" s="131"/>
      <c r="Q15" s="346">
        <v>22</v>
      </c>
      <c r="R15" s="131" t="s">
        <v>585</v>
      </c>
    </row>
    <row r="16" spans="1:18" s="343" customFormat="1" ht="12.75" x14ac:dyDescent="0.2">
      <c r="A16" s="121">
        <v>9</v>
      </c>
      <c r="B16" s="119">
        <v>150684</v>
      </c>
      <c r="C16" s="130" t="s">
        <v>33</v>
      </c>
      <c r="D16" s="130" t="s">
        <v>39</v>
      </c>
      <c r="E16" s="130" t="s">
        <v>36</v>
      </c>
      <c r="F16" s="130" t="s">
        <v>455</v>
      </c>
      <c r="G16" s="127">
        <v>44992</v>
      </c>
      <c r="H16" s="344" t="s">
        <v>385</v>
      </c>
      <c r="I16" s="124"/>
      <c r="J16" s="119">
        <v>2013</v>
      </c>
      <c r="K16" s="119">
        <v>2014</v>
      </c>
      <c r="L16" s="345">
        <f>VLOOKUP(B16,[1]DATA!$A$2:$E$215,3,FALSE)</f>
        <v>9395100</v>
      </c>
      <c r="M16" s="345"/>
      <c r="N16" s="345">
        <f>VLOOKUP(B16,[1]DATA!$A$2:$E$215,5,FALSE)</f>
        <v>1879020</v>
      </c>
      <c r="O16" s="124"/>
      <c r="P16" s="131"/>
      <c r="Q16" s="346">
        <v>34</v>
      </c>
      <c r="R16" s="131" t="s">
        <v>586</v>
      </c>
    </row>
    <row r="17" spans="1:18" s="343" customFormat="1" ht="12.75" x14ac:dyDescent="0.2">
      <c r="A17" s="121">
        <v>10</v>
      </c>
      <c r="B17" s="119">
        <v>150686</v>
      </c>
      <c r="C17" s="130" t="s">
        <v>33</v>
      </c>
      <c r="D17" s="130" t="s">
        <v>39</v>
      </c>
      <c r="E17" s="130" t="s">
        <v>36</v>
      </c>
      <c r="F17" s="130" t="s">
        <v>455</v>
      </c>
      <c r="G17" s="127">
        <v>44992</v>
      </c>
      <c r="H17" s="344" t="s">
        <v>385</v>
      </c>
      <c r="I17" s="124"/>
      <c r="J17" s="119">
        <v>2013</v>
      </c>
      <c r="K17" s="119">
        <v>2014</v>
      </c>
      <c r="L17" s="345">
        <f>VLOOKUP(B17,[1]DATA!$A$2:$E$215,3,FALSE)</f>
        <v>9395100</v>
      </c>
      <c r="M17" s="345"/>
      <c r="N17" s="345">
        <f>VLOOKUP(B17,[1]DATA!$A$2:$E$215,5,FALSE)</f>
        <v>1879020</v>
      </c>
      <c r="O17" s="124"/>
      <c r="P17" s="131"/>
      <c r="Q17" s="346">
        <v>34</v>
      </c>
      <c r="R17" s="131" t="s">
        <v>586</v>
      </c>
    </row>
    <row r="18" spans="1:18" s="343" customFormat="1" ht="12.75" x14ac:dyDescent="0.2">
      <c r="A18" s="121">
        <v>11</v>
      </c>
      <c r="B18" s="119">
        <v>150841</v>
      </c>
      <c r="C18" s="130" t="s">
        <v>34</v>
      </c>
      <c r="D18" s="130" t="s">
        <v>39</v>
      </c>
      <c r="E18" s="130" t="s">
        <v>36</v>
      </c>
      <c r="F18" s="130" t="s">
        <v>456</v>
      </c>
      <c r="G18" s="127">
        <v>44992</v>
      </c>
      <c r="H18" s="344" t="s">
        <v>512</v>
      </c>
      <c r="I18" s="124"/>
      <c r="J18" s="119">
        <v>2013</v>
      </c>
      <c r="K18" s="119"/>
      <c r="L18" s="345">
        <f>VLOOKUP(B18,[1]DATA!$A$2:$E$215,3,FALSE)</f>
        <v>6014800</v>
      </c>
      <c r="M18" s="345"/>
      <c r="N18" s="345">
        <f>VLOOKUP(B18,[1]DATA!$A$2:$E$215,5,FALSE)</f>
        <v>0</v>
      </c>
      <c r="O18" s="124"/>
      <c r="P18" s="131"/>
      <c r="Q18" s="346">
        <v>34</v>
      </c>
      <c r="R18" s="131" t="s">
        <v>586</v>
      </c>
    </row>
    <row r="19" spans="1:18" s="343" customFormat="1" ht="12.75" x14ac:dyDescent="0.2">
      <c r="A19" s="121">
        <v>12</v>
      </c>
      <c r="B19" s="119">
        <v>150007</v>
      </c>
      <c r="C19" s="130" t="s">
        <v>33</v>
      </c>
      <c r="D19" s="130" t="s">
        <v>39</v>
      </c>
      <c r="E19" s="130" t="s">
        <v>436</v>
      </c>
      <c r="F19" s="130" t="s">
        <v>462</v>
      </c>
      <c r="G19" s="127">
        <v>44994</v>
      </c>
      <c r="H19" s="344" t="s">
        <v>530</v>
      </c>
      <c r="I19" s="124"/>
      <c r="J19" s="119"/>
      <c r="K19" s="119">
        <v>2010</v>
      </c>
      <c r="L19" s="345">
        <f>VLOOKUP(B19,[1]DATA!$A$2:$E$215,3,FALSE)</f>
        <v>10349000</v>
      </c>
      <c r="M19" s="345"/>
      <c r="N19" s="345">
        <f>VLOOKUP(B19,[1]DATA!$A$2:$E$215,5,FALSE)</f>
        <v>0</v>
      </c>
      <c r="O19" s="124"/>
      <c r="P19" s="131"/>
      <c r="Q19" s="346">
        <v>42</v>
      </c>
      <c r="R19" s="131" t="s">
        <v>587</v>
      </c>
    </row>
    <row r="20" spans="1:18" s="343" customFormat="1" ht="12.75" x14ac:dyDescent="0.2">
      <c r="A20" s="121">
        <v>13</v>
      </c>
      <c r="B20" s="119">
        <v>150009</v>
      </c>
      <c r="C20" s="130" t="s">
        <v>33</v>
      </c>
      <c r="D20" s="130" t="s">
        <v>39</v>
      </c>
      <c r="E20" s="130" t="s">
        <v>436</v>
      </c>
      <c r="F20" s="130" t="s">
        <v>458</v>
      </c>
      <c r="G20" s="127">
        <v>44994</v>
      </c>
      <c r="H20" s="344" t="s">
        <v>532</v>
      </c>
      <c r="I20" s="124"/>
      <c r="J20" s="119"/>
      <c r="K20" s="119">
        <v>2012</v>
      </c>
      <c r="L20" s="345">
        <f>VLOOKUP(B20,[1]DATA!$A$2:$E$215,3,FALSE)</f>
        <v>7073000</v>
      </c>
      <c r="M20" s="345"/>
      <c r="N20" s="345">
        <f>VLOOKUP(B20,[1]DATA!$A$2:$E$215,5,FALSE)</f>
        <v>0</v>
      </c>
      <c r="O20" s="124"/>
      <c r="P20" s="131"/>
      <c r="Q20" s="353">
        <v>42</v>
      </c>
      <c r="R20" s="131" t="s">
        <v>587</v>
      </c>
    </row>
    <row r="21" spans="1:18" s="343" customFormat="1" ht="12.75" x14ac:dyDescent="0.2">
      <c r="A21" s="121">
        <v>14</v>
      </c>
      <c r="B21" s="119">
        <v>150010</v>
      </c>
      <c r="C21" s="130" t="s">
        <v>33</v>
      </c>
      <c r="D21" s="130" t="s">
        <v>39</v>
      </c>
      <c r="E21" s="130" t="s">
        <v>436</v>
      </c>
      <c r="F21" s="130" t="s">
        <v>458</v>
      </c>
      <c r="G21" s="127">
        <v>44994</v>
      </c>
      <c r="H21" s="344" t="s">
        <v>533</v>
      </c>
      <c r="I21" s="124"/>
      <c r="J21" s="119"/>
      <c r="K21" s="119">
        <v>2012</v>
      </c>
      <c r="L21" s="345">
        <f>VLOOKUP(B21,[1]DATA!$A$2:$E$215,3,FALSE)</f>
        <v>12980000</v>
      </c>
      <c r="M21" s="345"/>
      <c r="N21" s="345">
        <f>VLOOKUP(B21,[1]DATA!$A$2:$E$215,5,FALSE)</f>
        <v>0</v>
      </c>
      <c r="O21" s="124"/>
      <c r="P21" s="131"/>
      <c r="Q21" s="346">
        <v>42</v>
      </c>
      <c r="R21" s="131" t="s">
        <v>587</v>
      </c>
    </row>
    <row r="22" spans="1:18" s="343" customFormat="1" ht="12.75" x14ac:dyDescent="0.2">
      <c r="A22" s="121">
        <v>15</v>
      </c>
      <c r="B22" s="119">
        <v>150012</v>
      </c>
      <c r="C22" s="130" t="s">
        <v>33</v>
      </c>
      <c r="D22" s="130" t="s">
        <v>39</v>
      </c>
      <c r="E22" s="130" t="s">
        <v>436</v>
      </c>
      <c r="F22" s="130" t="s">
        <v>458</v>
      </c>
      <c r="G22" s="127">
        <v>44994</v>
      </c>
      <c r="H22" s="344" t="s">
        <v>534</v>
      </c>
      <c r="I22" s="124"/>
      <c r="J22" s="119"/>
      <c r="K22" s="119">
        <v>2013</v>
      </c>
      <c r="L22" s="345">
        <f>VLOOKUP(B22,[1]DATA!$A$2:$E$215,3,FALSE)</f>
        <v>8217000</v>
      </c>
      <c r="M22" s="345"/>
      <c r="N22" s="345">
        <f>VLOOKUP(B22,[1]DATA!$A$2:$E$215,5,FALSE)</f>
        <v>0</v>
      </c>
      <c r="O22" s="124"/>
      <c r="P22" s="131"/>
      <c r="Q22" s="346">
        <v>42</v>
      </c>
      <c r="R22" s="131" t="s">
        <v>587</v>
      </c>
    </row>
    <row r="23" spans="1:18" s="343" customFormat="1" ht="12.75" x14ac:dyDescent="0.2">
      <c r="A23" s="121">
        <v>16</v>
      </c>
      <c r="B23" s="119">
        <v>170662</v>
      </c>
      <c r="C23" s="130" t="s">
        <v>33</v>
      </c>
      <c r="D23" s="130" t="s">
        <v>39</v>
      </c>
      <c r="E23" s="130" t="s">
        <v>436</v>
      </c>
      <c r="F23" s="130" t="s">
        <v>458</v>
      </c>
      <c r="G23" s="127">
        <v>44994</v>
      </c>
      <c r="H23" s="344" t="s">
        <v>538</v>
      </c>
      <c r="I23" s="124"/>
      <c r="J23" s="119"/>
      <c r="K23" s="119">
        <v>2012</v>
      </c>
      <c r="L23" s="345">
        <f>VLOOKUP(B23,[1]DATA!$A$2:$E$215,3,FALSE)</f>
        <v>12478435</v>
      </c>
      <c r="M23" s="345"/>
      <c r="N23" s="345">
        <f>VLOOKUP(B23,[1]DATA!$A$2:$E$215,5,FALSE)</f>
        <v>0</v>
      </c>
      <c r="O23" s="124"/>
      <c r="P23" s="131"/>
      <c r="Q23" s="346">
        <v>42</v>
      </c>
      <c r="R23" s="131" t="s">
        <v>587</v>
      </c>
    </row>
    <row r="24" spans="1:18" s="343" customFormat="1" ht="12.75" x14ac:dyDescent="0.2">
      <c r="A24" s="121">
        <v>17</v>
      </c>
      <c r="B24" s="119">
        <v>170663</v>
      </c>
      <c r="C24" s="130" t="s">
        <v>33</v>
      </c>
      <c r="D24" s="130" t="s">
        <v>39</v>
      </c>
      <c r="E24" s="130" t="s">
        <v>436</v>
      </c>
      <c r="F24" s="130" t="s">
        <v>458</v>
      </c>
      <c r="G24" s="127">
        <v>44994</v>
      </c>
      <c r="H24" s="344" t="s">
        <v>105</v>
      </c>
      <c r="I24" s="124"/>
      <c r="J24" s="119"/>
      <c r="K24" s="119">
        <v>2012</v>
      </c>
      <c r="L24" s="345">
        <f>VLOOKUP(B24,[1]DATA!$A$2:$E$215,3,FALSE)</f>
        <v>12478435</v>
      </c>
      <c r="M24" s="345"/>
      <c r="N24" s="345">
        <f>VLOOKUP(B24,[1]DATA!$A$2:$E$215,5,FALSE)</f>
        <v>0</v>
      </c>
      <c r="O24" s="124"/>
      <c r="P24" s="131"/>
      <c r="Q24" s="353">
        <v>42</v>
      </c>
      <c r="R24" s="131" t="s">
        <v>587</v>
      </c>
    </row>
    <row r="25" spans="1:18" s="343" customFormat="1" ht="12.75" x14ac:dyDescent="0.2">
      <c r="A25" s="121">
        <v>18</v>
      </c>
      <c r="B25" s="119">
        <v>150008</v>
      </c>
      <c r="C25" s="130" t="s">
        <v>34</v>
      </c>
      <c r="D25" s="130" t="s">
        <v>39</v>
      </c>
      <c r="E25" s="130" t="s">
        <v>436</v>
      </c>
      <c r="F25" s="130" t="s">
        <v>464</v>
      </c>
      <c r="G25" s="127">
        <v>44994</v>
      </c>
      <c r="H25" s="344" t="s">
        <v>531</v>
      </c>
      <c r="I25" s="124"/>
      <c r="J25" s="119"/>
      <c r="K25" s="119">
        <v>2011</v>
      </c>
      <c r="L25" s="345">
        <f>VLOOKUP(B25,[1]DATA!$A$2:$E$215,3,FALSE)</f>
        <v>8000300</v>
      </c>
      <c r="M25" s="345"/>
      <c r="N25" s="345">
        <f>VLOOKUP(B25,[1]DATA!$A$2:$E$215,5,FALSE)</f>
        <v>0</v>
      </c>
      <c r="O25" s="124"/>
      <c r="P25" s="131"/>
      <c r="Q25" s="346">
        <v>42</v>
      </c>
      <c r="R25" s="131" t="s">
        <v>587</v>
      </c>
    </row>
    <row r="26" spans="1:18" s="343" customFormat="1" ht="12.75" x14ac:dyDescent="0.2">
      <c r="A26" s="121">
        <v>19</v>
      </c>
      <c r="B26" s="119">
        <v>150013</v>
      </c>
      <c r="C26" s="130" t="s">
        <v>34</v>
      </c>
      <c r="D26" s="130" t="s">
        <v>39</v>
      </c>
      <c r="E26" s="130" t="s">
        <v>436</v>
      </c>
      <c r="F26" s="130" t="s">
        <v>465</v>
      </c>
      <c r="G26" s="127">
        <v>44994</v>
      </c>
      <c r="H26" s="344" t="s">
        <v>535</v>
      </c>
      <c r="I26" s="124"/>
      <c r="J26" s="119"/>
      <c r="K26" s="119">
        <v>2014</v>
      </c>
      <c r="L26" s="345">
        <f>VLOOKUP(B26,[1]DATA!$A$2:$E$215,3,FALSE)</f>
        <v>6755000</v>
      </c>
      <c r="M26" s="345"/>
      <c r="N26" s="345">
        <f>VLOOKUP(B26,[1]DATA!$A$2:$E$215,5,FALSE)</f>
        <v>0</v>
      </c>
      <c r="O26" s="124"/>
      <c r="P26" s="131"/>
      <c r="Q26" s="346">
        <v>42</v>
      </c>
      <c r="R26" s="131" t="s">
        <v>587</v>
      </c>
    </row>
    <row r="27" spans="1:18" s="343" customFormat="1" ht="12.75" x14ac:dyDescent="0.2">
      <c r="A27" s="121">
        <v>20</v>
      </c>
      <c r="B27" s="119">
        <v>170198</v>
      </c>
      <c r="C27" s="130" t="s">
        <v>34</v>
      </c>
      <c r="D27" s="130" t="s">
        <v>39</v>
      </c>
      <c r="E27" s="130" t="s">
        <v>436</v>
      </c>
      <c r="F27" s="130" t="s">
        <v>465</v>
      </c>
      <c r="G27" s="127">
        <v>44994</v>
      </c>
      <c r="H27" s="344" t="s">
        <v>536</v>
      </c>
      <c r="I27" s="124"/>
      <c r="J27" s="119"/>
      <c r="K27" s="119">
        <v>2017</v>
      </c>
      <c r="L27" s="345">
        <f>VLOOKUP(B27,[1]DATA!$A$2:$E$215,3,FALSE)</f>
        <v>5720000</v>
      </c>
      <c r="M27" s="345"/>
      <c r="N27" s="345">
        <f>VLOOKUP(B27,[1]DATA!$A$2:$E$215,5,FALSE)</f>
        <v>0</v>
      </c>
      <c r="O27" s="124"/>
      <c r="P27" s="131"/>
      <c r="Q27" s="346">
        <v>42</v>
      </c>
      <c r="R27" s="131" t="s">
        <v>587</v>
      </c>
    </row>
    <row r="28" spans="1:18" s="343" customFormat="1" ht="12.75" x14ac:dyDescent="0.2">
      <c r="A28" s="121">
        <v>21</v>
      </c>
      <c r="B28" s="119">
        <v>170661</v>
      </c>
      <c r="C28" s="130" t="s">
        <v>34</v>
      </c>
      <c r="D28" s="130" t="s">
        <v>39</v>
      </c>
      <c r="E28" s="130" t="s">
        <v>436</v>
      </c>
      <c r="F28" s="130" t="s">
        <v>464</v>
      </c>
      <c r="G28" s="127">
        <v>44994</v>
      </c>
      <c r="H28" s="344" t="s">
        <v>537</v>
      </c>
      <c r="I28" s="124"/>
      <c r="J28" s="119"/>
      <c r="K28" s="119">
        <v>2014</v>
      </c>
      <c r="L28" s="345">
        <f>VLOOKUP(B28,[1]DATA!$A$2:$E$215,3,FALSE)</f>
        <v>6755000</v>
      </c>
      <c r="M28" s="345"/>
      <c r="N28" s="345">
        <f>VLOOKUP(B28,[1]DATA!$A$2:$E$215,5,FALSE)</f>
        <v>1351000</v>
      </c>
      <c r="O28" s="124"/>
      <c r="P28" s="131"/>
      <c r="Q28" s="346">
        <v>42</v>
      </c>
      <c r="R28" s="131" t="s">
        <v>587</v>
      </c>
    </row>
    <row r="29" spans="1:18" s="343" customFormat="1" ht="12.75" x14ac:dyDescent="0.2">
      <c r="A29" s="121">
        <v>22</v>
      </c>
      <c r="B29" s="119">
        <v>180639</v>
      </c>
      <c r="C29" s="130" t="s">
        <v>34</v>
      </c>
      <c r="D29" s="130" t="s">
        <v>39</v>
      </c>
      <c r="E29" s="130" t="s">
        <v>436</v>
      </c>
      <c r="F29" s="130" t="s">
        <v>466</v>
      </c>
      <c r="G29" s="127">
        <v>44994</v>
      </c>
      <c r="H29" s="344" t="s">
        <v>539</v>
      </c>
      <c r="I29" s="124"/>
      <c r="J29" s="119"/>
      <c r="K29" s="119">
        <v>2018</v>
      </c>
      <c r="L29" s="345">
        <f>VLOOKUP(B29,[1]DATA!$A$2:$E$215,3,FALSE)</f>
        <v>6875000</v>
      </c>
      <c r="M29" s="345"/>
      <c r="N29" s="345">
        <f>VLOOKUP(B29,[1]DATA!$A$2:$E$215,5,FALSE)</f>
        <v>0</v>
      </c>
      <c r="O29" s="124"/>
      <c r="P29" s="131"/>
      <c r="Q29" s="346">
        <v>42</v>
      </c>
      <c r="R29" s="131" t="s">
        <v>587</v>
      </c>
    </row>
    <row r="30" spans="1:18" s="343" customFormat="1" ht="12.75" x14ac:dyDescent="0.2">
      <c r="A30" s="121">
        <v>23</v>
      </c>
      <c r="B30" s="119">
        <v>190318</v>
      </c>
      <c r="C30" s="130" t="s">
        <v>34</v>
      </c>
      <c r="D30" s="130" t="s">
        <v>39</v>
      </c>
      <c r="E30" s="130" t="s">
        <v>436</v>
      </c>
      <c r="F30" s="130" t="s">
        <v>466</v>
      </c>
      <c r="G30" s="127">
        <v>44994</v>
      </c>
      <c r="H30" s="344" t="s">
        <v>539</v>
      </c>
      <c r="I30" s="124"/>
      <c r="J30" s="119"/>
      <c r="K30" s="119">
        <v>2019</v>
      </c>
      <c r="L30" s="345">
        <f>VLOOKUP(B30,[1]DATA!$A$2:$E$215,3,FALSE)</f>
        <v>7238000</v>
      </c>
      <c r="M30" s="345"/>
      <c r="N30" s="345">
        <f>VLOOKUP(B30,[1]DATA!$A$2:$E$215,5,FALSE)</f>
        <v>0</v>
      </c>
      <c r="O30" s="124"/>
      <c r="P30" s="131"/>
      <c r="Q30" s="346">
        <v>42</v>
      </c>
      <c r="R30" s="131" t="s">
        <v>587</v>
      </c>
    </row>
    <row r="31" spans="1:18" s="343" customFormat="1" ht="12.75" x14ac:dyDescent="0.2">
      <c r="A31" s="121">
        <v>24</v>
      </c>
      <c r="B31" s="119">
        <v>190225</v>
      </c>
      <c r="C31" s="130" t="s">
        <v>34</v>
      </c>
      <c r="D31" s="130" t="s">
        <v>39</v>
      </c>
      <c r="E31" s="130" t="s">
        <v>436</v>
      </c>
      <c r="F31" s="130" t="s">
        <v>466</v>
      </c>
      <c r="G31" s="127">
        <v>44995</v>
      </c>
      <c r="H31" s="344" t="s">
        <v>539</v>
      </c>
      <c r="I31" s="124"/>
      <c r="J31" s="119"/>
      <c r="K31" s="119">
        <v>2019</v>
      </c>
      <c r="L31" s="345">
        <f>VLOOKUP(B31,[1]DATA!$A$2:$E$215,3,FALSE)</f>
        <v>7238000</v>
      </c>
      <c r="M31" s="345"/>
      <c r="N31" s="345">
        <f>VLOOKUP(B31,[1]DATA!$A$2:$E$215,5,FALSE)</f>
        <v>0</v>
      </c>
      <c r="O31" s="124"/>
      <c r="P31" s="131"/>
      <c r="Q31" s="346">
        <v>45</v>
      </c>
      <c r="R31" s="131" t="s">
        <v>588</v>
      </c>
    </row>
    <row r="32" spans="1:18" s="343" customFormat="1" ht="12.75" x14ac:dyDescent="0.2">
      <c r="A32" s="121">
        <v>25</v>
      </c>
      <c r="B32" s="119">
        <v>190319</v>
      </c>
      <c r="C32" s="130" t="s">
        <v>34</v>
      </c>
      <c r="D32" s="130" t="s">
        <v>39</v>
      </c>
      <c r="E32" s="130" t="s">
        <v>436</v>
      </c>
      <c r="F32" s="130" t="s">
        <v>468</v>
      </c>
      <c r="G32" s="127">
        <v>44995</v>
      </c>
      <c r="H32" s="344" t="s">
        <v>539</v>
      </c>
      <c r="I32" s="124"/>
      <c r="J32" s="119"/>
      <c r="K32" s="119">
        <v>2019</v>
      </c>
      <c r="L32" s="345">
        <f>VLOOKUP(B32,[1]DATA!$A$2:$E$215,3,FALSE)</f>
        <v>7238000</v>
      </c>
      <c r="M32" s="345"/>
      <c r="N32" s="345">
        <f>VLOOKUP(B32,[1]DATA!$A$2:$E$215,5,FALSE)</f>
        <v>0</v>
      </c>
      <c r="O32" s="124"/>
      <c r="P32" s="131"/>
      <c r="Q32" s="346">
        <v>45</v>
      </c>
      <c r="R32" s="131" t="s">
        <v>588</v>
      </c>
    </row>
    <row r="33" spans="1:18" s="343" customFormat="1" ht="12.75" x14ac:dyDescent="0.2">
      <c r="A33" s="121">
        <v>26</v>
      </c>
      <c r="B33" s="119">
        <v>170428</v>
      </c>
      <c r="C33" s="130" t="s">
        <v>33</v>
      </c>
      <c r="D33" s="130" t="s">
        <v>39</v>
      </c>
      <c r="E33" s="130" t="s">
        <v>67</v>
      </c>
      <c r="F33" s="130" t="s">
        <v>458</v>
      </c>
      <c r="G33" s="127">
        <v>45008</v>
      </c>
      <c r="H33" s="344" t="s">
        <v>543</v>
      </c>
      <c r="I33" s="124"/>
      <c r="J33" s="119"/>
      <c r="K33" s="119">
        <v>2017</v>
      </c>
      <c r="L33" s="345">
        <f>VLOOKUP(B33,[1]DATA!$A$2:$E$215,3,FALSE)</f>
        <v>8690000</v>
      </c>
      <c r="M33" s="345"/>
      <c r="N33" s="345">
        <f>VLOOKUP(B33,[1]DATA!$A$2:$E$215,5,FALSE)</f>
        <v>0</v>
      </c>
      <c r="O33" s="124"/>
      <c r="P33" s="131"/>
      <c r="Q33" s="346">
        <v>60</v>
      </c>
      <c r="R33" s="131" t="s">
        <v>589</v>
      </c>
    </row>
    <row r="34" spans="1:18" s="343" customFormat="1" ht="12.75" x14ac:dyDescent="0.2">
      <c r="A34" s="121">
        <v>27</v>
      </c>
      <c r="B34" s="119">
        <v>150596</v>
      </c>
      <c r="C34" s="130" t="s">
        <v>33</v>
      </c>
      <c r="D34" s="130" t="s">
        <v>39</v>
      </c>
      <c r="E34" s="130" t="s">
        <v>438</v>
      </c>
      <c r="F34" s="130" t="s">
        <v>458</v>
      </c>
      <c r="G34" s="127">
        <v>45008</v>
      </c>
      <c r="H34" s="344" t="s">
        <v>385</v>
      </c>
      <c r="I34" s="124"/>
      <c r="J34" s="119"/>
      <c r="K34" s="119">
        <v>2015</v>
      </c>
      <c r="L34" s="345">
        <f>VLOOKUP(B34,[1]DATA!$A$2:$E$215,3,FALSE)</f>
        <v>6490000</v>
      </c>
      <c r="M34" s="345"/>
      <c r="N34" s="345">
        <f>VLOOKUP(B34,[1]DATA!$A$2:$E$215,5,FALSE)</f>
        <v>2596000</v>
      </c>
      <c r="O34" s="124"/>
      <c r="P34" s="131"/>
      <c r="Q34" s="346">
        <v>61</v>
      </c>
      <c r="R34" s="131" t="s">
        <v>590</v>
      </c>
    </row>
    <row r="35" spans="1:18" s="343" customFormat="1" ht="12.75" x14ac:dyDescent="0.2">
      <c r="A35" s="121">
        <v>28</v>
      </c>
      <c r="B35" s="119">
        <v>150597</v>
      </c>
      <c r="C35" s="130" t="s">
        <v>33</v>
      </c>
      <c r="D35" s="130" t="s">
        <v>39</v>
      </c>
      <c r="E35" s="130" t="s">
        <v>438</v>
      </c>
      <c r="F35" s="130" t="s">
        <v>458</v>
      </c>
      <c r="G35" s="127">
        <v>45008</v>
      </c>
      <c r="H35" s="344" t="s">
        <v>385</v>
      </c>
      <c r="I35" s="124"/>
      <c r="J35" s="119"/>
      <c r="K35" s="119">
        <v>2015</v>
      </c>
      <c r="L35" s="345">
        <f>VLOOKUP(B35,[1]DATA!$A$2:$E$215,3,FALSE)</f>
        <v>6490000</v>
      </c>
      <c r="M35" s="345"/>
      <c r="N35" s="345">
        <f>VLOOKUP(B35,[1]DATA!$A$2:$E$215,5,FALSE)</f>
        <v>2596000</v>
      </c>
      <c r="O35" s="124"/>
      <c r="P35" s="131"/>
      <c r="Q35" s="346">
        <v>61</v>
      </c>
      <c r="R35" s="131" t="s">
        <v>590</v>
      </c>
    </row>
    <row r="36" spans="1:18" s="343" customFormat="1" ht="12.75" x14ac:dyDescent="0.2">
      <c r="A36" s="121">
        <v>29</v>
      </c>
      <c r="B36" s="119">
        <v>150396</v>
      </c>
      <c r="C36" s="130" t="s">
        <v>376</v>
      </c>
      <c r="D36" s="130" t="s">
        <v>39</v>
      </c>
      <c r="E36" s="130" t="s">
        <v>253</v>
      </c>
      <c r="F36" s="130" t="s">
        <v>458</v>
      </c>
      <c r="G36" s="127">
        <v>45008</v>
      </c>
      <c r="H36" s="344" t="s">
        <v>547</v>
      </c>
      <c r="I36" s="124"/>
      <c r="J36" s="119"/>
      <c r="K36" s="119">
        <v>2015</v>
      </c>
      <c r="L36" s="345">
        <f>VLOOKUP(B36,[1]DATA!$A$2:$E$215,3,FALSE)</f>
        <v>6630000</v>
      </c>
      <c r="M36" s="345"/>
      <c r="N36" s="345">
        <f>VLOOKUP(B36,[1]DATA!$A$2:$E$215,5,FALSE)</f>
        <v>2652000</v>
      </c>
      <c r="O36" s="124"/>
      <c r="P36" s="131"/>
      <c r="Q36" s="346">
        <v>46</v>
      </c>
      <c r="R36" s="131" t="s">
        <v>591</v>
      </c>
    </row>
    <row r="37" spans="1:18" s="343" customFormat="1" ht="12.75" x14ac:dyDescent="0.2">
      <c r="A37" s="121">
        <v>30</v>
      </c>
      <c r="B37" s="119">
        <v>150664</v>
      </c>
      <c r="C37" s="130" t="s">
        <v>376</v>
      </c>
      <c r="D37" s="130" t="s">
        <v>39</v>
      </c>
      <c r="E37" s="130" t="s">
        <v>445</v>
      </c>
      <c r="F37" s="130" t="s">
        <v>455</v>
      </c>
      <c r="G37" s="127">
        <v>45015</v>
      </c>
      <c r="H37" s="344" t="s">
        <v>385</v>
      </c>
      <c r="I37" s="124"/>
      <c r="J37" s="119"/>
      <c r="K37" s="119">
        <v>2015</v>
      </c>
      <c r="L37" s="345">
        <f>VLOOKUP(B37,[1]DATA!$A$2:$E$215,3,FALSE)</f>
        <v>6490000</v>
      </c>
      <c r="M37" s="345"/>
      <c r="N37" s="345">
        <f>VLOOKUP(B37,[1]DATA!$A$2:$E$215,5,FALSE)</f>
        <v>2596000</v>
      </c>
      <c r="O37" s="124"/>
      <c r="P37" s="131"/>
      <c r="Q37" s="354">
        <v>77</v>
      </c>
      <c r="R37" s="131" t="s">
        <v>592</v>
      </c>
    </row>
    <row r="38" spans="1:18" s="343" customFormat="1" ht="12.75" x14ac:dyDescent="0.2">
      <c r="A38" s="121">
        <v>31</v>
      </c>
      <c r="B38" s="119">
        <v>170814</v>
      </c>
      <c r="C38" s="130" t="s">
        <v>61</v>
      </c>
      <c r="D38" s="130" t="s">
        <v>39</v>
      </c>
      <c r="E38" s="130" t="s">
        <v>445</v>
      </c>
      <c r="F38" s="130" t="s">
        <v>484</v>
      </c>
      <c r="G38" s="127">
        <v>45015</v>
      </c>
      <c r="H38" s="344" t="s">
        <v>539</v>
      </c>
      <c r="I38" s="124"/>
      <c r="J38" s="119"/>
      <c r="K38" s="119">
        <v>2017</v>
      </c>
      <c r="L38" s="345">
        <f>VLOOKUP(B38,[1]DATA!$A$2:$E$215,3,FALSE)</f>
        <v>6920000</v>
      </c>
      <c r="M38" s="345"/>
      <c r="N38" s="345">
        <f>VLOOKUP(B38,[1]DATA!$A$2:$E$215,5,FALSE)</f>
        <v>0</v>
      </c>
      <c r="O38" s="124"/>
      <c r="P38" s="131"/>
      <c r="Q38" s="354">
        <v>78</v>
      </c>
      <c r="R38" s="131" t="s">
        <v>593</v>
      </c>
    </row>
    <row r="39" spans="1:18" s="343" customFormat="1" ht="12.75" x14ac:dyDescent="0.2">
      <c r="A39" s="121">
        <v>32</v>
      </c>
      <c r="B39" s="119">
        <v>150585</v>
      </c>
      <c r="C39" s="130" t="s">
        <v>34</v>
      </c>
      <c r="D39" s="130" t="s">
        <v>39</v>
      </c>
      <c r="E39" s="130" t="s">
        <v>445</v>
      </c>
      <c r="F39" s="130" t="s">
        <v>484</v>
      </c>
      <c r="G39" s="127">
        <v>45015</v>
      </c>
      <c r="H39" s="344" t="s">
        <v>539</v>
      </c>
      <c r="I39" s="124"/>
      <c r="J39" s="119"/>
      <c r="K39" s="119">
        <v>2015</v>
      </c>
      <c r="L39" s="345">
        <f>VLOOKUP(B39,[1]DATA!$A$2:$E$215,3,FALSE)</f>
        <v>8325900</v>
      </c>
      <c r="M39" s="345"/>
      <c r="N39" s="345">
        <f>VLOOKUP(B39,[1]DATA!$A$2:$E$215,5,FALSE)</f>
        <v>3330360</v>
      </c>
      <c r="O39" s="124"/>
      <c r="P39" s="131"/>
      <c r="Q39" s="354">
        <v>79</v>
      </c>
      <c r="R39" s="131" t="s">
        <v>594</v>
      </c>
    </row>
    <row r="40" spans="1:18" s="343" customFormat="1" ht="12.75" x14ac:dyDescent="0.2">
      <c r="A40" s="121">
        <v>33</v>
      </c>
      <c r="B40" s="119">
        <v>150139</v>
      </c>
      <c r="C40" s="130" t="s">
        <v>79</v>
      </c>
      <c r="D40" s="130" t="s">
        <v>39</v>
      </c>
      <c r="E40" s="130" t="s">
        <v>258</v>
      </c>
      <c r="F40" s="130" t="s">
        <v>458</v>
      </c>
      <c r="G40" s="127">
        <v>45015</v>
      </c>
      <c r="H40" s="344" t="s">
        <v>544</v>
      </c>
      <c r="I40" s="124"/>
      <c r="J40" s="119"/>
      <c r="K40" s="119">
        <v>2010</v>
      </c>
      <c r="L40" s="345">
        <f>VLOOKUP(B40,[1]DATA!$A$2:$E$215,3,FALSE)</f>
        <v>12600500</v>
      </c>
      <c r="M40" s="345"/>
      <c r="N40" s="345">
        <f>VLOOKUP(B40,[1]DATA!$A$2:$E$215,5,FALSE)</f>
        <v>0</v>
      </c>
      <c r="O40" s="124"/>
      <c r="P40" s="131"/>
      <c r="Q40" s="346">
        <v>80</v>
      </c>
      <c r="R40" s="131" t="s">
        <v>595</v>
      </c>
    </row>
    <row r="41" spans="1:18" s="343" customFormat="1" ht="12.75" x14ac:dyDescent="0.2">
      <c r="A41" s="121">
        <v>34</v>
      </c>
      <c r="B41" s="119">
        <v>150191</v>
      </c>
      <c r="C41" s="130" t="s">
        <v>79</v>
      </c>
      <c r="D41" s="130" t="s">
        <v>39</v>
      </c>
      <c r="E41" s="130" t="s">
        <v>258</v>
      </c>
      <c r="F41" s="130" t="s">
        <v>458</v>
      </c>
      <c r="G41" s="127">
        <v>45015</v>
      </c>
      <c r="H41" s="344" t="s">
        <v>545</v>
      </c>
      <c r="I41" s="124"/>
      <c r="J41" s="119"/>
      <c r="K41" s="119">
        <v>2014</v>
      </c>
      <c r="L41" s="345">
        <f>VLOOKUP(B41,[1]DATA!$A$2:$E$215,3,FALSE)</f>
        <v>13384800</v>
      </c>
      <c r="M41" s="345"/>
      <c r="N41" s="345">
        <f>VLOOKUP(B41,[1]DATA!$A$2:$E$215,5,FALSE)</f>
        <v>2676960</v>
      </c>
      <c r="O41" s="124"/>
      <c r="P41" s="131"/>
      <c r="Q41" s="346">
        <v>80</v>
      </c>
      <c r="R41" s="131" t="s">
        <v>595</v>
      </c>
    </row>
    <row r="42" spans="1:18" s="343" customFormat="1" ht="12.75" x14ac:dyDescent="0.2">
      <c r="A42" s="121">
        <v>35</v>
      </c>
      <c r="B42" s="119">
        <v>150082</v>
      </c>
      <c r="C42" s="130" t="s">
        <v>376</v>
      </c>
      <c r="D42" s="130" t="s">
        <v>39</v>
      </c>
      <c r="E42" s="130" t="s">
        <v>259</v>
      </c>
      <c r="F42" s="130" t="s">
        <v>458</v>
      </c>
      <c r="G42" s="127">
        <v>45022</v>
      </c>
      <c r="H42" s="344" t="s">
        <v>56</v>
      </c>
      <c r="I42" s="124"/>
      <c r="J42" s="119"/>
      <c r="K42" s="119">
        <v>2015</v>
      </c>
      <c r="L42" s="345">
        <f>VLOOKUP(B42,[1]DATA!$A$2:$E$215,3,FALSE)</f>
        <v>6630000</v>
      </c>
      <c r="M42" s="345"/>
      <c r="N42" s="345">
        <f>VLOOKUP(B42,[1]DATA!$A$2:$E$215,5,FALSE)</f>
        <v>2652000</v>
      </c>
      <c r="O42" s="124"/>
      <c r="P42" s="131"/>
      <c r="Q42" s="346">
        <v>84</v>
      </c>
      <c r="R42" s="131" t="s">
        <v>596</v>
      </c>
    </row>
    <row r="43" spans="1:18" s="343" customFormat="1" ht="12.75" x14ac:dyDescent="0.2">
      <c r="A43" s="121">
        <v>36</v>
      </c>
      <c r="B43" s="119">
        <v>160310</v>
      </c>
      <c r="C43" s="130" t="s">
        <v>34</v>
      </c>
      <c r="D43" s="130" t="s">
        <v>39</v>
      </c>
      <c r="E43" s="130" t="s">
        <v>259</v>
      </c>
      <c r="F43" s="130" t="s">
        <v>458</v>
      </c>
      <c r="G43" s="127">
        <v>45022</v>
      </c>
      <c r="H43" s="344" t="s">
        <v>548</v>
      </c>
      <c r="I43" s="124"/>
      <c r="J43" s="119"/>
      <c r="K43" s="119">
        <v>2016</v>
      </c>
      <c r="L43" s="345">
        <f>VLOOKUP(B43,[1]DATA!$A$2:$E$215,3,FALSE)</f>
        <v>14000000</v>
      </c>
      <c r="M43" s="345"/>
      <c r="N43" s="345">
        <f>VLOOKUP(B43,[1]DATA!$A$2:$E$215,5,FALSE)</f>
        <v>5600000</v>
      </c>
      <c r="O43" s="124"/>
      <c r="P43" s="131"/>
      <c r="Q43" s="346">
        <v>84</v>
      </c>
      <c r="R43" s="131" t="s">
        <v>596</v>
      </c>
    </row>
    <row r="44" spans="1:18" s="343" customFormat="1" ht="12.75" x14ac:dyDescent="0.2">
      <c r="A44" s="121">
        <v>37</v>
      </c>
      <c r="B44" s="119">
        <v>190583</v>
      </c>
      <c r="C44" s="130" t="s">
        <v>34</v>
      </c>
      <c r="D44" s="130" t="s">
        <v>39</v>
      </c>
      <c r="E44" s="130" t="s">
        <v>259</v>
      </c>
      <c r="F44" s="130" t="s">
        <v>474</v>
      </c>
      <c r="G44" s="127">
        <v>45022</v>
      </c>
      <c r="H44" s="344" t="s">
        <v>539</v>
      </c>
      <c r="I44" s="124"/>
      <c r="J44" s="119"/>
      <c r="K44" s="119">
        <v>2019</v>
      </c>
      <c r="L44" s="345">
        <f>VLOOKUP(B44,[1]DATA!$A$2:$E$215,3,FALSE)</f>
        <v>7194000</v>
      </c>
      <c r="M44" s="345"/>
      <c r="N44" s="345">
        <f>VLOOKUP(B44,[1]DATA!$A$2:$E$215,5,FALSE)</f>
        <v>0</v>
      </c>
      <c r="O44" s="124"/>
      <c r="P44" s="131"/>
      <c r="Q44" s="346">
        <v>84</v>
      </c>
      <c r="R44" s="131" t="s">
        <v>596</v>
      </c>
    </row>
    <row r="45" spans="1:18" s="343" customFormat="1" ht="12.75" x14ac:dyDescent="0.2">
      <c r="A45" s="121">
        <v>38</v>
      </c>
      <c r="B45" s="119">
        <v>200062</v>
      </c>
      <c r="C45" s="130" t="s">
        <v>34</v>
      </c>
      <c r="D45" s="130" t="s">
        <v>39</v>
      </c>
      <c r="E45" s="130" t="s">
        <v>259</v>
      </c>
      <c r="F45" s="130" t="s">
        <v>475</v>
      </c>
      <c r="G45" s="127">
        <v>45022</v>
      </c>
      <c r="H45" s="344" t="s">
        <v>539</v>
      </c>
      <c r="I45" s="124"/>
      <c r="J45" s="119"/>
      <c r="K45" s="119">
        <v>2020</v>
      </c>
      <c r="L45" s="345">
        <f>VLOOKUP(B45,[1]DATA!$A$2:$E$215,3,FALSE)</f>
        <v>7194000</v>
      </c>
      <c r="M45" s="345"/>
      <c r="N45" s="345">
        <f>VLOOKUP(B45,[1]DATA!$A$2:$E$215,5,FALSE)</f>
        <v>1438800</v>
      </c>
      <c r="O45" s="124"/>
      <c r="P45" s="131"/>
      <c r="Q45" s="346">
        <v>84</v>
      </c>
      <c r="R45" s="131" t="s">
        <v>596</v>
      </c>
    </row>
    <row r="46" spans="1:18" s="343" customFormat="1" ht="12.75" x14ac:dyDescent="0.2">
      <c r="A46" s="121">
        <v>39</v>
      </c>
      <c r="B46" s="119">
        <v>150436</v>
      </c>
      <c r="C46" s="130" t="s">
        <v>33</v>
      </c>
      <c r="D46" s="130" t="s">
        <v>39</v>
      </c>
      <c r="E46" s="130" t="s">
        <v>74</v>
      </c>
      <c r="F46" s="130" t="s">
        <v>480</v>
      </c>
      <c r="G46" s="127">
        <v>45027</v>
      </c>
      <c r="H46" s="344" t="s">
        <v>126</v>
      </c>
      <c r="I46" s="124"/>
      <c r="J46" s="119"/>
      <c r="K46" s="119">
        <v>2009</v>
      </c>
      <c r="L46" s="345">
        <f>VLOOKUP(B46,[1]DATA!$A$2:$E$215,3,FALSE)</f>
        <v>7675500</v>
      </c>
      <c r="M46" s="345"/>
      <c r="N46" s="345">
        <f>VLOOKUP(B46,[1]DATA!$A$2:$E$215,5,FALSE)</f>
        <v>0</v>
      </c>
      <c r="O46" s="124"/>
      <c r="P46" s="131"/>
      <c r="Q46" s="346">
        <v>89</v>
      </c>
      <c r="R46" s="131" t="s">
        <v>597</v>
      </c>
    </row>
    <row r="47" spans="1:18" s="343" customFormat="1" ht="12.75" x14ac:dyDescent="0.2">
      <c r="A47" s="121">
        <v>40</v>
      </c>
      <c r="B47" s="119">
        <v>170433</v>
      </c>
      <c r="C47" s="130" t="s">
        <v>34</v>
      </c>
      <c r="D47" s="130" t="s">
        <v>39</v>
      </c>
      <c r="E47" s="130" t="s">
        <v>446</v>
      </c>
      <c r="F47" s="130" t="s">
        <v>479</v>
      </c>
      <c r="G47" s="127">
        <v>45027</v>
      </c>
      <c r="H47" s="344" t="s">
        <v>539</v>
      </c>
      <c r="I47" s="124"/>
      <c r="J47" s="119"/>
      <c r="K47" s="119">
        <v>2017</v>
      </c>
      <c r="L47" s="345">
        <v>8250000</v>
      </c>
      <c r="M47" s="345"/>
      <c r="N47" s="345">
        <v>0</v>
      </c>
      <c r="O47" s="124"/>
      <c r="P47" s="131"/>
      <c r="Q47" s="346">
        <v>91</v>
      </c>
      <c r="R47" s="131" t="s">
        <v>578</v>
      </c>
    </row>
    <row r="48" spans="1:18" s="343" customFormat="1" ht="12.75" x14ac:dyDescent="0.2">
      <c r="A48" s="121">
        <v>41</v>
      </c>
      <c r="B48" s="119">
        <v>170593</v>
      </c>
      <c r="C48" s="130" t="s">
        <v>34</v>
      </c>
      <c r="D48" s="130" t="s">
        <v>39</v>
      </c>
      <c r="E48" s="130" t="s">
        <v>441</v>
      </c>
      <c r="F48" s="130" t="s">
        <v>478</v>
      </c>
      <c r="G48" s="127">
        <v>45028</v>
      </c>
      <c r="H48" s="344" t="s">
        <v>539</v>
      </c>
      <c r="I48" s="124"/>
      <c r="J48" s="119"/>
      <c r="K48" s="119">
        <v>2017</v>
      </c>
      <c r="L48" s="345">
        <f>VLOOKUP(B48,[1]DATA!$A$2:$E$215,3,FALSE)</f>
        <v>8250000</v>
      </c>
      <c r="M48" s="345"/>
      <c r="N48" s="345">
        <f>VLOOKUP(B48,[1]DATA!$A$2:$E$215,5,FALSE)</f>
        <v>0</v>
      </c>
      <c r="O48" s="124"/>
      <c r="P48" s="131"/>
      <c r="Q48" s="346">
        <v>97</v>
      </c>
      <c r="R48" s="131" t="s">
        <v>598</v>
      </c>
    </row>
    <row r="49" spans="1:18" s="343" customFormat="1" ht="12.75" x14ac:dyDescent="0.2">
      <c r="A49" s="121">
        <v>42</v>
      </c>
      <c r="B49" s="119">
        <v>170594</v>
      </c>
      <c r="C49" s="130" t="s">
        <v>34</v>
      </c>
      <c r="D49" s="130" t="s">
        <v>39</v>
      </c>
      <c r="E49" s="130" t="s">
        <v>441</v>
      </c>
      <c r="F49" s="130" t="s">
        <v>479</v>
      </c>
      <c r="G49" s="127">
        <v>45028</v>
      </c>
      <c r="H49" s="344" t="s">
        <v>539</v>
      </c>
      <c r="I49" s="124"/>
      <c r="J49" s="119"/>
      <c r="K49" s="119">
        <v>2017</v>
      </c>
      <c r="L49" s="345">
        <f>VLOOKUP(B49,[1]DATA!$A$2:$E$215,3,FALSE)</f>
        <v>8250000</v>
      </c>
      <c r="M49" s="345"/>
      <c r="N49" s="345">
        <f>VLOOKUP(B49,[1]DATA!$A$2:$E$215,5,FALSE)</f>
        <v>0</v>
      </c>
      <c r="O49" s="124"/>
      <c r="P49" s="131"/>
      <c r="Q49" s="346">
        <v>97</v>
      </c>
      <c r="R49" s="131" t="s">
        <v>598</v>
      </c>
    </row>
    <row r="50" spans="1:18" s="343" customFormat="1" ht="12.75" x14ac:dyDescent="0.2">
      <c r="A50" s="121">
        <v>43</v>
      </c>
      <c r="B50" s="119">
        <v>150121</v>
      </c>
      <c r="C50" s="130" t="s">
        <v>34</v>
      </c>
      <c r="D50" s="130" t="s">
        <v>39</v>
      </c>
      <c r="E50" s="130" t="s">
        <v>65</v>
      </c>
      <c r="F50" s="130" t="s">
        <v>477</v>
      </c>
      <c r="G50" s="127">
        <v>45028</v>
      </c>
      <c r="H50" s="344" t="s">
        <v>549</v>
      </c>
      <c r="I50" s="124"/>
      <c r="J50" s="119"/>
      <c r="K50" s="119">
        <v>2009</v>
      </c>
      <c r="L50" s="345">
        <f>VLOOKUP(B50,[1]DATA!$A$2:$E$215,3,FALSE)</f>
        <v>6949950</v>
      </c>
      <c r="M50" s="345"/>
      <c r="N50" s="345">
        <f>VLOOKUP(B50,[1]DATA!$A$2:$E$215,5,FALSE)</f>
        <v>0</v>
      </c>
      <c r="O50" s="124"/>
      <c r="P50" s="131"/>
      <c r="Q50" s="346">
        <v>92</v>
      </c>
      <c r="R50" s="131" t="s">
        <v>599</v>
      </c>
    </row>
    <row r="51" spans="1:18" s="343" customFormat="1" ht="12.75" x14ac:dyDescent="0.2">
      <c r="A51" s="121">
        <v>44</v>
      </c>
      <c r="B51" s="119">
        <v>150301</v>
      </c>
      <c r="C51" s="130" t="s">
        <v>33</v>
      </c>
      <c r="D51" s="130" t="s">
        <v>39</v>
      </c>
      <c r="E51" s="130" t="s">
        <v>447</v>
      </c>
      <c r="F51" s="130" t="s">
        <v>458</v>
      </c>
      <c r="G51" s="127">
        <v>45029</v>
      </c>
      <c r="H51" s="344" t="s">
        <v>552</v>
      </c>
      <c r="I51" s="124"/>
      <c r="J51" s="119"/>
      <c r="K51" s="119">
        <v>2012</v>
      </c>
      <c r="L51" s="345">
        <f>VLOOKUP(B51,[1]DATA!$A$2:$E$215,3,FALSE)</f>
        <v>12980000</v>
      </c>
      <c r="M51" s="345"/>
      <c r="N51" s="345">
        <f>VLOOKUP(B51,[1]DATA!$A$2:$E$215,5,FALSE)</f>
        <v>0</v>
      </c>
      <c r="O51" s="124"/>
      <c r="P51" s="131"/>
      <c r="Q51" s="354">
        <v>99</v>
      </c>
      <c r="R51" s="131" t="s">
        <v>600</v>
      </c>
    </row>
    <row r="52" spans="1:18" s="343" customFormat="1" ht="12.75" x14ac:dyDescent="0.2">
      <c r="A52" s="121">
        <v>45</v>
      </c>
      <c r="B52" s="119">
        <v>150769</v>
      </c>
      <c r="C52" s="130" t="s">
        <v>33</v>
      </c>
      <c r="D52" s="130" t="s">
        <v>39</v>
      </c>
      <c r="E52" s="130" t="s">
        <v>447</v>
      </c>
      <c r="F52" s="130" t="s">
        <v>458</v>
      </c>
      <c r="G52" s="127">
        <v>45029</v>
      </c>
      <c r="H52" s="344" t="s">
        <v>385</v>
      </c>
      <c r="I52" s="124"/>
      <c r="J52" s="119"/>
      <c r="K52" s="119">
        <v>2015</v>
      </c>
      <c r="L52" s="345">
        <f>VLOOKUP(B52,[1]DATA!$A$2:$E$215,3,FALSE)</f>
        <v>6435000</v>
      </c>
      <c r="M52" s="345"/>
      <c r="N52" s="345">
        <f>VLOOKUP(B52,[1]DATA!$A$2:$E$215,5,FALSE)</f>
        <v>2574000</v>
      </c>
      <c r="O52" s="124"/>
      <c r="P52" s="131"/>
      <c r="Q52" s="354">
        <v>99</v>
      </c>
      <c r="R52" s="131" t="s">
        <v>600</v>
      </c>
    </row>
    <row r="53" spans="1:18" s="343" customFormat="1" ht="12.75" x14ac:dyDescent="0.2">
      <c r="A53" s="121">
        <v>46</v>
      </c>
      <c r="B53" s="119">
        <v>150778</v>
      </c>
      <c r="C53" s="130" t="s">
        <v>33</v>
      </c>
      <c r="D53" s="130" t="s">
        <v>39</v>
      </c>
      <c r="E53" s="130" t="s">
        <v>447</v>
      </c>
      <c r="F53" s="130" t="s">
        <v>485</v>
      </c>
      <c r="G53" s="127">
        <v>45029</v>
      </c>
      <c r="H53" s="344" t="s">
        <v>385</v>
      </c>
      <c r="I53" s="124"/>
      <c r="J53" s="119"/>
      <c r="K53" s="119">
        <v>2015</v>
      </c>
      <c r="L53" s="345">
        <f>VLOOKUP(B53,[1]DATA!$A$2:$E$215,3,FALSE)</f>
        <v>6435000</v>
      </c>
      <c r="M53" s="345"/>
      <c r="N53" s="345">
        <f>VLOOKUP(B53,[1]DATA!$A$2:$E$215,5,FALSE)</f>
        <v>2574000</v>
      </c>
      <c r="O53" s="124"/>
      <c r="P53" s="131"/>
      <c r="Q53" s="354">
        <v>99</v>
      </c>
      <c r="R53" s="131" t="s">
        <v>600</v>
      </c>
    </row>
    <row r="54" spans="1:18" s="343" customFormat="1" ht="12.75" x14ac:dyDescent="0.2">
      <c r="A54" s="121">
        <v>47</v>
      </c>
      <c r="B54" s="119">
        <v>150784</v>
      </c>
      <c r="C54" s="130" t="s">
        <v>33</v>
      </c>
      <c r="D54" s="130" t="s">
        <v>39</v>
      </c>
      <c r="E54" s="130" t="s">
        <v>447</v>
      </c>
      <c r="F54" s="130" t="s">
        <v>458</v>
      </c>
      <c r="G54" s="127">
        <v>45029</v>
      </c>
      <c r="H54" s="344" t="s">
        <v>385</v>
      </c>
      <c r="I54" s="124"/>
      <c r="J54" s="119"/>
      <c r="K54" s="119">
        <v>2015</v>
      </c>
      <c r="L54" s="345">
        <f>VLOOKUP(B54,[1]DATA!$A$2:$E$215,3,FALSE)</f>
        <v>6435000</v>
      </c>
      <c r="M54" s="345"/>
      <c r="N54" s="345">
        <f>VLOOKUP(B54,[1]DATA!$A$2:$E$215,5,FALSE)</f>
        <v>2574000</v>
      </c>
      <c r="O54" s="124"/>
      <c r="P54" s="131"/>
      <c r="Q54" s="354">
        <v>99</v>
      </c>
      <c r="R54" s="131" t="s">
        <v>600</v>
      </c>
    </row>
    <row r="55" spans="1:18" s="343" customFormat="1" ht="12.75" x14ac:dyDescent="0.2">
      <c r="A55" s="121">
        <v>48</v>
      </c>
      <c r="B55" s="119">
        <v>170733</v>
      </c>
      <c r="C55" s="130" t="s">
        <v>431</v>
      </c>
      <c r="D55" s="130" t="s">
        <v>39</v>
      </c>
      <c r="E55" s="130" t="s">
        <v>447</v>
      </c>
      <c r="F55" s="130" t="s">
        <v>486</v>
      </c>
      <c r="G55" s="127">
        <v>45029</v>
      </c>
      <c r="H55" s="344" t="s">
        <v>553</v>
      </c>
      <c r="I55" s="124"/>
      <c r="J55" s="119"/>
      <c r="K55" s="119">
        <v>2014</v>
      </c>
      <c r="L55" s="345">
        <f>VLOOKUP(B55,[1]DATA!$A$2:$E$215,3,FALSE)</f>
        <v>5148000</v>
      </c>
      <c r="M55" s="345"/>
      <c r="N55" s="345">
        <f>VLOOKUP(B55,[1]DATA!$A$2:$E$215,5,FALSE)</f>
        <v>1029600</v>
      </c>
      <c r="O55" s="124"/>
      <c r="P55" s="131"/>
      <c r="Q55" s="354">
        <v>99</v>
      </c>
      <c r="R55" s="131" t="s">
        <v>600</v>
      </c>
    </row>
    <row r="56" spans="1:18" s="343" customFormat="1" ht="12.75" x14ac:dyDescent="0.2">
      <c r="A56" s="121">
        <v>49</v>
      </c>
      <c r="B56" s="119">
        <v>160168</v>
      </c>
      <c r="C56" s="130" t="s">
        <v>34</v>
      </c>
      <c r="D56" s="130" t="s">
        <v>39</v>
      </c>
      <c r="E56" s="130" t="s">
        <v>260</v>
      </c>
      <c r="F56" s="130" t="s">
        <v>461</v>
      </c>
      <c r="G56" s="127">
        <v>45035</v>
      </c>
      <c r="H56" s="344" t="s">
        <v>539</v>
      </c>
      <c r="I56" s="124"/>
      <c r="J56" s="119"/>
      <c r="K56" s="119">
        <v>2014</v>
      </c>
      <c r="L56" s="345">
        <f>VLOOKUP(B56,[1]DATA!$A$2:$E$215,3,FALSE)</f>
        <v>8778000</v>
      </c>
      <c r="M56" s="345"/>
      <c r="N56" s="345">
        <f>VLOOKUP(B56,[1]DATA!$A$2:$E$215,5,FALSE)</f>
        <v>3511200</v>
      </c>
      <c r="O56" s="124"/>
      <c r="P56" s="131"/>
      <c r="Q56" s="354">
        <v>102</v>
      </c>
      <c r="R56" s="131" t="s">
        <v>601</v>
      </c>
    </row>
    <row r="57" spans="1:18" s="343" customFormat="1" ht="12.75" x14ac:dyDescent="0.2">
      <c r="A57" s="121">
        <v>50</v>
      </c>
      <c r="B57" s="119">
        <v>190552</v>
      </c>
      <c r="C57" s="130" t="s">
        <v>33</v>
      </c>
      <c r="D57" s="130" t="s">
        <v>39</v>
      </c>
      <c r="E57" s="130" t="s">
        <v>36</v>
      </c>
      <c r="F57" s="130" t="s">
        <v>458</v>
      </c>
      <c r="G57" s="127">
        <v>45040</v>
      </c>
      <c r="H57" s="344" t="s">
        <v>554</v>
      </c>
      <c r="I57" s="124"/>
      <c r="J57" s="119"/>
      <c r="K57" s="119">
        <v>2009</v>
      </c>
      <c r="L57" s="345">
        <f>VLOOKUP(B57,[1]DATA!$A$2:$E$215,3,FALSE)</f>
        <v>7650000</v>
      </c>
      <c r="M57" s="345"/>
      <c r="N57" s="345">
        <f>VLOOKUP(B57,[1]DATA!$A$2:$E$215,5,FALSE)</f>
        <v>0</v>
      </c>
      <c r="O57" s="124"/>
      <c r="P57" s="131"/>
      <c r="Q57" s="354">
        <v>107</v>
      </c>
      <c r="R57" s="131" t="s">
        <v>602</v>
      </c>
    </row>
    <row r="58" spans="1:18" s="343" customFormat="1" ht="12.75" x14ac:dyDescent="0.2">
      <c r="A58" s="121">
        <v>51</v>
      </c>
      <c r="B58" s="119">
        <v>150670</v>
      </c>
      <c r="C58" s="130" t="s">
        <v>33</v>
      </c>
      <c r="D58" s="130" t="s">
        <v>39</v>
      </c>
      <c r="E58" s="130" t="s">
        <v>445</v>
      </c>
      <c r="F58" s="130" t="s">
        <v>487</v>
      </c>
      <c r="G58" s="127">
        <v>45064</v>
      </c>
      <c r="H58" s="344" t="s">
        <v>385</v>
      </c>
      <c r="I58" s="124"/>
      <c r="J58" s="119"/>
      <c r="K58" s="119">
        <v>2015</v>
      </c>
      <c r="L58" s="345">
        <f>VLOOKUP(B58,[1]DATA!$A$2:$E$215,3,FALSE)</f>
        <v>6490000</v>
      </c>
      <c r="M58" s="345"/>
      <c r="N58" s="345">
        <f>VLOOKUP(B58,[1]DATA!$A$2:$E$215,5,FALSE)</f>
        <v>2596000</v>
      </c>
      <c r="O58" s="124"/>
      <c r="P58" s="131"/>
      <c r="Q58" s="346">
        <v>115</v>
      </c>
      <c r="R58" s="131" t="s">
        <v>603</v>
      </c>
    </row>
    <row r="59" spans="1:18" s="343" customFormat="1" ht="12.75" x14ac:dyDescent="0.2">
      <c r="A59" s="121">
        <v>52</v>
      </c>
      <c r="B59" s="119">
        <v>180401</v>
      </c>
      <c r="C59" s="130" t="s">
        <v>432</v>
      </c>
      <c r="D59" s="130" t="s">
        <v>39</v>
      </c>
      <c r="E59" s="130" t="s">
        <v>445</v>
      </c>
      <c r="F59" s="130" t="s">
        <v>488</v>
      </c>
      <c r="G59" s="127">
        <v>45064</v>
      </c>
      <c r="H59" s="344" t="s">
        <v>555</v>
      </c>
      <c r="I59" s="124"/>
      <c r="J59" s="119"/>
      <c r="K59" s="119">
        <v>2018</v>
      </c>
      <c r="L59" s="345">
        <f>VLOOKUP(B59,[1]DATA!$A$2:$E$215,3,FALSE)</f>
        <v>9872500</v>
      </c>
      <c r="M59" s="345"/>
      <c r="N59" s="345">
        <f>VLOOKUP(B59,[1]DATA!$A$2:$E$215,5,FALSE)</f>
        <v>0</v>
      </c>
      <c r="O59" s="124"/>
      <c r="P59" s="131"/>
      <c r="Q59" s="346">
        <v>115</v>
      </c>
      <c r="R59" s="131" t="s">
        <v>603</v>
      </c>
    </row>
    <row r="60" spans="1:18" s="343" customFormat="1" ht="12.75" x14ac:dyDescent="0.2">
      <c r="A60" s="121">
        <v>53</v>
      </c>
      <c r="B60" s="119">
        <v>150724</v>
      </c>
      <c r="C60" s="130" t="s">
        <v>34</v>
      </c>
      <c r="D60" s="130" t="s">
        <v>39</v>
      </c>
      <c r="E60" s="130" t="s">
        <v>445</v>
      </c>
      <c r="F60" s="130" t="s">
        <v>484</v>
      </c>
      <c r="G60" s="127">
        <v>45064</v>
      </c>
      <c r="H60" s="344" t="s">
        <v>539</v>
      </c>
      <c r="I60" s="124"/>
      <c r="J60" s="119"/>
      <c r="K60" s="119">
        <v>2015</v>
      </c>
      <c r="L60" s="345">
        <f>VLOOKUP(B60,[1]DATA!$A$2:$E$215,3,FALSE)</f>
        <v>8250000</v>
      </c>
      <c r="M60" s="345"/>
      <c r="N60" s="345">
        <f>VLOOKUP(B60,[1]DATA!$A$2:$E$215,5,FALSE)</f>
        <v>3300000</v>
      </c>
      <c r="O60" s="124"/>
      <c r="P60" s="131"/>
      <c r="Q60" s="346">
        <v>115</v>
      </c>
      <c r="R60" s="131" t="s">
        <v>603</v>
      </c>
    </row>
    <row r="61" spans="1:18" s="343" customFormat="1" ht="12.75" x14ac:dyDescent="0.2">
      <c r="A61" s="121">
        <v>54</v>
      </c>
      <c r="B61" s="119">
        <v>150439</v>
      </c>
      <c r="C61" s="130" t="s">
        <v>33</v>
      </c>
      <c r="D61" s="130" t="s">
        <v>39</v>
      </c>
      <c r="E61" s="130" t="s">
        <v>448</v>
      </c>
      <c r="F61" s="130" t="s">
        <v>510</v>
      </c>
      <c r="G61" s="127">
        <v>45090</v>
      </c>
      <c r="H61" s="344" t="s">
        <v>38</v>
      </c>
      <c r="I61" s="124"/>
      <c r="J61" s="119"/>
      <c r="K61" s="119">
        <v>2012</v>
      </c>
      <c r="L61" s="345">
        <f>VLOOKUP(B61,[1]DATA!$A$2:$E$215,3,FALSE)</f>
        <v>12980000</v>
      </c>
      <c r="M61" s="345"/>
      <c r="N61" s="345">
        <f>VLOOKUP(B61,[1]DATA!$A$2:$E$215,5,FALSE)</f>
        <v>0</v>
      </c>
      <c r="O61" s="124"/>
      <c r="P61" s="131"/>
      <c r="Q61" s="346">
        <v>126</v>
      </c>
      <c r="R61" s="131" t="s">
        <v>604</v>
      </c>
    </row>
    <row r="62" spans="1:18" s="343" customFormat="1" ht="12.75" x14ac:dyDescent="0.2">
      <c r="A62" s="121">
        <v>55</v>
      </c>
      <c r="B62" s="119">
        <v>200089</v>
      </c>
      <c r="C62" s="130" t="s">
        <v>61</v>
      </c>
      <c r="D62" s="130" t="s">
        <v>39</v>
      </c>
      <c r="E62" s="130" t="s">
        <v>437</v>
      </c>
      <c r="F62" s="130" t="s">
        <v>494</v>
      </c>
      <c r="G62" s="127">
        <v>45090</v>
      </c>
      <c r="H62" s="344" t="s">
        <v>539</v>
      </c>
      <c r="I62" s="124"/>
      <c r="J62" s="119"/>
      <c r="K62" s="119">
        <v>2020</v>
      </c>
      <c r="L62" s="345">
        <f>VLOOKUP(B62,[1]DATA!$A$2:$E$215,3,FALSE)</f>
        <v>7194000</v>
      </c>
      <c r="M62" s="345"/>
      <c r="N62" s="345">
        <f>VLOOKUP(B62,[1]DATA!$A$2:$E$215,5,FALSE)</f>
        <v>1438800</v>
      </c>
      <c r="O62" s="124"/>
      <c r="P62" s="131"/>
      <c r="Q62" s="346">
        <v>127</v>
      </c>
      <c r="R62" s="131" t="s">
        <v>605</v>
      </c>
    </row>
    <row r="63" spans="1:18" s="343" customFormat="1" ht="12.75" x14ac:dyDescent="0.2">
      <c r="A63" s="121">
        <v>56</v>
      </c>
      <c r="B63" s="119">
        <v>200090</v>
      </c>
      <c r="C63" s="130" t="s">
        <v>34</v>
      </c>
      <c r="D63" s="130" t="s">
        <v>39</v>
      </c>
      <c r="E63" s="130" t="s">
        <v>437</v>
      </c>
      <c r="F63" s="130" t="s">
        <v>494</v>
      </c>
      <c r="G63" s="127">
        <v>45090</v>
      </c>
      <c r="H63" s="344" t="s">
        <v>539</v>
      </c>
      <c r="I63" s="124"/>
      <c r="J63" s="119"/>
      <c r="K63" s="119">
        <v>2020</v>
      </c>
      <c r="L63" s="345">
        <f>VLOOKUP(B63,[1]DATA!$A$2:$E$215,3,FALSE)</f>
        <v>7194000</v>
      </c>
      <c r="M63" s="345"/>
      <c r="N63" s="345">
        <f>VLOOKUP(B63,[1]DATA!$A$2:$E$215,5,FALSE)</f>
        <v>1438800</v>
      </c>
      <c r="O63" s="124"/>
      <c r="P63" s="131"/>
      <c r="Q63" s="346">
        <v>127</v>
      </c>
      <c r="R63" s="131" t="s">
        <v>605</v>
      </c>
    </row>
    <row r="64" spans="1:18" s="343" customFormat="1" ht="12.75" x14ac:dyDescent="0.2">
      <c r="A64" s="121">
        <v>57</v>
      </c>
      <c r="B64" s="119">
        <v>150496</v>
      </c>
      <c r="C64" s="130" t="s">
        <v>33</v>
      </c>
      <c r="D64" s="130" t="s">
        <v>39</v>
      </c>
      <c r="E64" s="130" t="s">
        <v>255</v>
      </c>
      <c r="F64" s="130" t="s">
        <v>458</v>
      </c>
      <c r="G64" s="127">
        <v>45104</v>
      </c>
      <c r="H64" s="344" t="s">
        <v>385</v>
      </c>
      <c r="I64" s="124"/>
      <c r="J64" s="119"/>
      <c r="K64" s="119">
        <v>2014</v>
      </c>
      <c r="L64" s="345">
        <f>VLOOKUP(B64,[1]DATA!$A$2:$E$215,3,FALSE)</f>
        <v>9395100</v>
      </c>
      <c r="M64" s="345"/>
      <c r="N64" s="345">
        <f>VLOOKUP(B64,[1]DATA!$A$2:$E$215,5,FALSE)</f>
        <v>1879020</v>
      </c>
      <c r="O64" s="124"/>
      <c r="P64" s="131"/>
      <c r="Q64" s="346">
        <v>133</v>
      </c>
      <c r="R64" s="131" t="s">
        <v>606</v>
      </c>
    </row>
    <row r="65" spans="1:18" s="343" customFormat="1" ht="12.75" x14ac:dyDescent="0.2">
      <c r="A65" s="121">
        <v>58</v>
      </c>
      <c r="B65" s="119">
        <v>150937</v>
      </c>
      <c r="C65" s="130" t="s">
        <v>33</v>
      </c>
      <c r="D65" s="130" t="s">
        <v>39</v>
      </c>
      <c r="E65" s="130" t="s">
        <v>255</v>
      </c>
      <c r="F65" s="130" t="s">
        <v>458</v>
      </c>
      <c r="G65" s="127">
        <v>45104</v>
      </c>
      <c r="H65" s="344" t="s">
        <v>552</v>
      </c>
      <c r="I65" s="124"/>
      <c r="J65" s="119"/>
      <c r="K65" s="119"/>
      <c r="L65" s="345">
        <f>VLOOKUP(B65,[1]DATA!$A$2:$E$215,3,FALSE)</f>
        <v>8899000</v>
      </c>
      <c r="M65" s="345"/>
      <c r="N65" s="345">
        <f>VLOOKUP(B65,[1]DATA!$A$2:$E$215,5,FALSE)</f>
        <v>0</v>
      </c>
      <c r="O65" s="124"/>
      <c r="P65" s="131"/>
      <c r="Q65" s="346">
        <v>133</v>
      </c>
      <c r="R65" s="131" t="s">
        <v>606</v>
      </c>
    </row>
    <row r="66" spans="1:18" s="343" customFormat="1" ht="12.75" x14ac:dyDescent="0.2">
      <c r="A66" s="121">
        <v>59</v>
      </c>
      <c r="B66" s="119">
        <v>180720</v>
      </c>
      <c r="C66" s="130" t="s">
        <v>33</v>
      </c>
      <c r="D66" s="130" t="s">
        <v>39</v>
      </c>
      <c r="E66" s="130" t="s">
        <v>74</v>
      </c>
      <c r="F66" s="130" t="s">
        <v>458</v>
      </c>
      <c r="G66" s="127">
        <v>45112</v>
      </c>
      <c r="H66" s="344" t="s">
        <v>56</v>
      </c>
      <c r="I66" s="124"/>
      <c r="J66" s="119"/>
      <c r="K66" s="119">
        <v>2018</v>
      </c>
      <c r="L66" s="345">
        <f>VLOOKUP(B66,[1]DATA!$A$2:$E$215,3,FALSE)</f>
        <v>10142000</v>
      </c>
      <c r="M66" s="345"/>
      <c r="N66" s="345">
        <f>VLOOKUP(B66,[1]DATA!$A$2:$E$215,5,FALSE)</f>
        <v>0</v>
      </c>
      <c r="O66" s="124"/>
      <c r="P66" s="131"/>
      <c r="Q66" s="346">
        <v>137</v>
      </c>
      <c r="R66" s="131" t="s">
        <v>607</v>
      </c>
    </row>
    <row r="67" spans="1:18" s="343" customFormat="1" ht="12.75" x14ac:dyDescent="0.2">
      <c r="A67" s="121">
        <v>60</v>
      </c>
      <c r="B67" s="119">
        <v>150124</v>
      </c>
      <c r="C67" s="130" t="s">
        <v>33</v>
      </c>
      <c r="D67" s="130" t="s">
        <v>39</v>
      </c>
      <c r="E67" s="130" t="s">
        <v>65</v>
      </c>
      <c r="F67" s="130" t="s">
        <v>458</v>
      </c>
      <c r="G67" s="127">
        <v>45138</v>
      </c>
      <c r="H67" s="344" t="s">
        <v>515</v>
      </c>
      <c r="I67" s="124"/>
      <c r="J67" s="119"/>
      <c r="K67" s="119">
        <v>2010</v>
      </c>
      <c r="L67" s="345">
        <f>VLOOKUP(B67,[1]DATA!$A$2:$E$215,3,FALSE)</f>
        <v>10543500</v>
      </c>
      <c r="M67" s="345"/>
      <c r="N67" s="345">
        <f>VLOOKUP(B67,[1]DATA!$A$2:$E$215,5,FALSE)</f>
        <v>0</v>
      </c>
      <c r="O67" s="124"/>
      <c r="P67" s="131"/>
      <c r="Q67" s="355">
        <v>142</v>
      </c>
      <c r="R67" s="131" t="s">
        <v>608</v>
      </c>
    </row>
    <row r="68" spans="1:18" s="343" customFormat="1" ht="12.75" x14ac:dyDescent="0.2">
      <c r="A68" s="121">
        <v>61</v>
      </c>
      <c r="B68" s="119">
        <v>190204</v>
      </c>
      <c r="C68" s="130" t="s">
        <v>61</v>
      </c>
      <c r="D68" s="130" t="s">
        <v>39</v>
      </c>
      <c r="E68" s="130" t="s">
        <v>255</v>
      </c>
      <c r="F68" s="130" t="s">
        <v>495</v>
      </c>
      <c r="G68" s="127">
        <v>45146</v>
      </c>
      <c r="H68" s="344" t="s">
        <v>518</v>
      </c>
      <c r="I68" s="124"/>
      <c r="J68" s="119"/>
      <c r="K68" s="119">
        <v>2019</v>
      </c>
      <c r="L68" s="345">
        <f>VLOOKUP(B68,[1]DATA!$A$2:$E$215,3,FALSE)</f>
        <v>5060000</v>
      </c>
      <c r="M68" s="345"/>
      <c r="N68" s="345">
        <f>VLOOKUP(B68,[1]DATA!$A$2:$E$215,5,FALSE)</f>
        <v>0</v>
      </c>
      <c r="O68" s="124"/>
      <c r="P68" s="131"/>
      <c r="Q68" s="346">
        <v>144</v>
      </c>
      <c r="R68" s="131" t="s">
        <v>609</v>
      </c>
    </row>
    <row r="69" spans="1:18" s="343" customFormat="1" ht="12.75" x14ac:dyDescent="0.2">
      <c r="A69" s="121">
        <v>62</v>
      </c>
      <c r="B69" s="119">
        <v>170071</v>
      </c>
      <c r="C69" s="130" t="s">
        <v>61</v>
      </c>
      <c r="D69" s="130" t="s">
        <v>39</v>
      </c>
      <c r="E69" s="130" t="s">
        <v>59</v>
      </c>
      <c r="F69" s="130" t="s">
        <v>496</v>
      </c>
      <c r="G69" s="127">
        <v>45146</v>
      </c>
      <c r="H69" s="344" t="s">
        <v>539</v>
      </c>
      <c r="I69" s="124"/>
      <c r="J69" s="119"/>
      <c r="K69" s="119">
        <v>2017</v>
      </c>
      <c r="L69" s="345">
        <f>VLOOKUP(B69,[1]DATA!$A$2:$E$215,3,FALSE)</f>
        <v>8250000</v>
      </c>
      <c r="M69" s="345"/>
      <c r="N69" s="345">
        <f>VLOOKUP(B69,[1]DATA!$A$2:$E$215,5,FALSE)</f>
        <v>0</v>
      </c>
      <c r="O69" s="124"/>
      <c r="P69" s="131"/>
      <c r="Q69" s="346">
        <v>145</v>
      </c>
      <c r="R69" s="131" t="s">
        <v>610</v>
      </c>
    </row>
    <row r="70" spans="1:18" s="343" customFormat="1" ht="12.75" x14ac:dyDescent="0.2">
      <c r="A70" s="121">
        <v>63</v>
      </c>
      <c r="B70" s="119">
        <v>180640</v>
      </c>
      <c r="C70" s="130" t="s">
        <v>34</v>
      </c>
      <c r="D70" s="130" t="s">
        <v>39</v>
      </c>
      <c r="E70" s="130" t="s">
        <v>436</v>
      </c>
      <c r="F70" s="130" t="s">
        <v>480</v>
      </c>
      <c r="G70" s="127">
        <v>45153</v>
      </c>
      <c r="H70" s="344" t="s">
        <v>539</v>
      </c>
      <c r="I70" s="124"/>
      <c r="J70" s="119"/>
      <c r="K70" s="119">
        <v>2018</v>
      </c>
      <c r="L70" s="345">
        <f>VLOOKUP(B70,[1]DATA!$A$2:$E$215,3,FALSE)</f>
        <v>6875000</v>
      </c>
      <c r="M70" s="345"/>
      <c r="N70" s="345">
        <f>VLOOKUP(B70,[1]DATA!$A$2:$E$215,5,FALSE)</f>
        <v>0</v>
      </c>
      <c r="O70" s="124"/>
      <c r="P70" s="131"/>
      <c r="Q70" s="346">
        <v>146</v>
      </c>
      <c r="R70" s="131" t="s">
        <v>611</v>
      </c>
    </row>
    <row r="71" spans="1:18" s="343" customFormat="1" ht="12.75" x14ac:dyDescent="0.2">
      <c r="A71" s="121">
        <v>64</v>
      </c>
      <c r="B71" s="119">
        <v>150064</v>
      </c>
      <c r="C71" s="130" t="s">
        <v>33</v>
      </c>
      <c r="D71" s="130" t="s">
        <v>39</v>
      </c>
      <c r="E71" s="130" t="s">
        <v>442</v>
      </c>
      <c r="F71" s="130" t="s">
        <v>458</v>
      </c>
      <c r="G71" s="127">
        <v>45180</v>
      </c>
      <c r="H71" s="344" t="s">
        <v>385</v>
      </c>
      <c r="I71" s="124"/>
      <c r="J71" s="119"/>
      <c r="K71" s="119"/>
      <c r="L71" s="345">
        <f>VLOOKUP(B71,[1]DATA!$A$2:$E$215,3,FALSE)</f>
        <v>6435000</v>
      </c>
      <c r="M71" s="345"/>
      <c r="N71" s="345">
        <f>VLOOKUP(B71,[1]DATA!$A$2:$E$215,5,FALSE)</f>
        <v>2574000</v>
      </c>
      <c r="O71" s="124"/>
      <c r="P71" s="131"/>
      <c r="Q71" s="355">
        <v>119</v>
      </c>
      <c r="R71" s="131" t="s">
        <v>612</v>
      </c>
    </row>
    <row r="72" spans="1:18" s="343" customFormat="1" ht="12.75" x14ac:dyDescent="0.2">
      <c r="A72" s="121">
        <v>65</v>
      </c>
      <c r="B72" s="119">
        <v>150280</v>
      </c>
      <c r="C72" s="130" t="s">
        <v>33</v>
      </c>
      <c r="D72" s="130" t="s">
        <v>39</v>
      </c>
      <c r="E72" s="130" t="s">
        <v>442</v>
      </c>
      <c r="F72" s="130" t="s">
        <v>458</v>
      </c>
      <c r="G72" s="127">
        <v>45180</v>
      </c>
      <c r="H72" s="344" t="s">
        <v>515</v>
      </c>
      <c r="I72" s="124"/>
      <c r="J72" s="119"/>
      <c r="K72" s="119"/>
      <c r="L72" s="345">
        <f>VLOOKUP(B72,[1]DATA!$A$2:$E$215,3,FALSE)</f>
        <v>7073000</v>
      </c>
      <c r="M72" s="345"/>
      <c r="N72" s="345">
        <f>VLOOKUP(B72,[1]DATA!$A$2:$E$215,5,FALSE)</f>
        <v>0</v>
      </c>
      <c r="O72" s="124"/>
      <c r="P72" s="131"/>
      <c r="Q72" s="346">
        <v>149</v>
      </c>
      <c r="R72" s="131" t="s">
        <v>613</v>
      </c>
    </row>
    <row r="73" spans="1:18" s="343" customFormat="1" ht="12.75" x14ac:dyDescent="0.2">
      <c r="A73" s="121">
        <v>66</v>
      </c>
      <c r="B73" s="119">
        <v>190284</v>
      </c>
      <c r="C73" s="130" t="s">
        <v>34</v>
      </c>
      <c r="D73" s="130" t="s">
        <v>39</v>
      </c>
      <c r="E73" s="130" t="s">
        <v>255</v>
      </c>
      <c r="F73" s="130" t="s">
        <v>497</v>
      </c>
      <c r="G73" s="127">
        <v>45181</v>
      </c>
      <c r="H73" s="344" t="s">
        <v>539</v>
      </c>
      <c r="I73" s="124"/>
      <c r="J73" s="119"/>
      <c r="K73" s="119">
        <v>2019</v>
      </c>
      <c r="L73" s="345">
        <f>VLOOKUP(B73,[1]DATA!$A$2:$E$215,3,FALSE)</f>
        <v>7238000</v>
      </c>
      <c r="M73" s="345"/>
      <c r="N73" s="345">
        <f>VLOOKUP(B73,[1]DATA!$A$2:$E$215,5,FALSE)</f>
        <v>0</v>
      </c>
      <c r="O73" s="124"/>
      <c r="P73" s="131"/>
      <c r="Q73" s="346">
        <v>151</v>
      </c>
      <c r="R73" s="131" t="s">
        <v>614</v>
      </c>
    </row>
    <row r="74" spans="1:18" s="343" customFormat="1" ht="12.75" x14ac:dyDescent="0.2">
      <c r="A74" s="121">
        <v>67</v>
      </c>
      <c r="B74" s="119">
        <v>150458</v>
      </c>
      <c r="C74" s="130" t="s">
        <v>33</v>
      </c>
      <c r="D74" s="130" t="s">
        <v>39</v>
      </c>
      <c r="E74" s="130" t="s">
        <v>438</v>
      </c>
      <c r="F74" s="130" t="s">
        <v>458</v>
      </c>
      <c r="G74" s="127">
        <v>45182</v>
      </c>
      <c r="H74" s="344" t="s">
        <v>38</v>
      </c>
      <c r="I74" s="124"/>
      <c r="J74" s="119"/>
      <c r="K74" s="119">
        <v>2012</v>
      </c>
      <c r="L74" s="345">
        <f>VLOOKUP(B74,[1]DATA!$A$2:$E$215,3,FALSE)</f>
        <v>12980000</v>
      </c>
      <c r="M74" s="345"/>
      <c r="N74" s="345">
        <f>VLOOKUP(B74,[1]DATA!$A$2:$E$215,5,FALSE)</f>
        <v>0</v>
      </c>
      <c r="O74" s="124"/>
      <c r="P74" s="131"/>
      <c r="Q74" s="346">
        <v>152</v>
      </c>
      <c r="R74" s="131" t="s">
        <v>615</v>
      </c>
    </row>
    <row r="75" spans="1:18" s="343" customFormat="1" ht="12.75" x14ac:dyDescent="0.2">
      <c r="A75" s="121">
        <v>68</v>
      </c>
      <c r="B75" s="119">
        <v>151193</v>
      </c>
      <c r="C75" s="130" t="s">
        <v>78</v>
      </c>
      <c r="D75" s="130" t="s">
        <v>39</v>
      </c>
      <c r="E75" s="130" t="s">
        <v>1</v>
      </c>
      <c r="F75" s="130" t="s">
        <v>501</v>
      </c>
      <c r="G75" s="127">
        <v>45184</v>
      </c>
      <c r="H75" s="344" t="s">
        <v>558</v>
      </c>
      <c r="I75" s="124"/>
      <c r="J75" s="119"/>
      <c r="K75" s="119">
        <v>2010</v>
      </c>
      <c r="L75" s="345">
        <f>VLOOKUP(B75,[1]DATA!$A$2:$E$215,3,FALSE)</f>
        <v>27313000</v>
      </c>
      <c r="M75" s="345"/>
      <c r="N75" s="345">
        <f>VLOOKUP(B75,[1]DATA!$A$2:$E$215,5,FALSE)</f>
        <v>0</v>
      </c>
      <c r="O75" s="124"/>
      <c r="P75" s="131"/>
      <c r="Q75" s="346">
        <v>156</v>
      </c>
      <c r="R75" s="131" t="s">
        <v>616</v>
      </c>
    </row>
    <row r="76" spans="1:18" s="343" customFormat="1" ht="12.75" x14ac:dyDescent="0.2">
      <c r="A76" s="121">
        <v>69</v>
      </c>
      <c r="B76" s="119">
        <v>151194</v>
      </c>
      <c r="C76" s="130" t="s">
        <v>78</v>
      </c>
      <c r="D76" s="130" t="s">
        <v>39</v>
      </c>
      <c r="E76" s="130" t="s">
        <v>1</v>
      </c>
      <c r="F76" s="130" t="s">
        <v>501</v>
      </c>
      <c r="G76" s="127">
        <v>45184</v>
      </c>
      <c r="H76" s="344" t="s">
        <v>558</v>
      </c>
      <c r="I76" s="124"/>
      <c r="J76" s="119"/>
      <c r="K76" s="119">
        <v>2010</v>
      </c>
      <c r="L76" s="345">
        <f>VLOOKUP(B76,[1]DATA!$A$2:$E$215,3,FALSE)</f>
        <v>27313000</v>
      </c>
      <c r="M76" s="345"/>
      <c r="N76" s="345">
        <f>VLOOKUP(B76,[1]DATA!$A$2:$E$215,5,FALSE)</f>
        <v>0</v>
      </c>
      <c r="O76" s="124"/>
      <c r="P76" s="131"/>
      <c r="Q76" s="346">
        <v>156</v>
      </c>
      <c r="R76" s="131" t="s">
        <v>616</v>
      </c>
    </row>
    <row r="77" spans="1:18" s="343" customFormat="1" ht="12.75" x14ac:dyDescent="0.2">
      <c r="A77" s="121">
        <v>70</v>
      </c>
      <c r="B77" s="119">
        <v>151197</v>
      </c>
      <c r="C77" s="130" t="s">
        <v>78</v>
      </c>
      <c r="D77" s="130" t="s">
        <v>39</v>
      </c>
      <c r="E77" s="130" t="s">
        <v>1</v>
      </c>
      <c r="F77" s="130" t="s">
        <v>501</v>
      </c>
      <c r="G77" s="127">
        <v>45184</v>
      </c>
      <c r="H77" s="344" t="s">
        <v>558</v>
      </c>
      <c r="I77" s="124"/>
      <c r="J77" s="119"/>
      <c r="K77" s="119">
        <v>2010</v>
      </c>
      <c r="L77" s="345">
        <f>VLOOKUP(B77,[1]DATA!$A$2:$E$215,3,FALSE)</f>
        <v>48950000</v>
      </c>
      <c r="M77" s="345"/>
      <c r="N77" s="345">
        <f>VLOOKUP(B77,[1]DATA!$A$2:$E$215,5,FALSE)</f>
        <v>0</v>
      </c>
      <c r="O77" s="124"/>
      <c r="P77" s="131"/>
      <c r="Q77" s="346">
        <v>156</v>
      </c>
      <c r="R77" s="131" t="s">
        <v>616</v>
      </c>
    </row>
    <row r="78" spans="1:18" s="343" customFormat="1" ht="12.75" x14ac:dyDescent="0.2">
      <c r="A78" s="121">
        <v>71</v>
      </c>
      <c r="B78" s="119">
        <v>150444</v>
      </c>
      <c r="C78" s="130" t="s">
        <v>79</v>
      </c>
      <c r="D78" s="130" t="s">
        <v>39</v>
      </c>
      <c r="E78" s="130" t="s">
        <v>1</v>
      </c>
      <c r="F78" s="130" t="s">
        <v>458</v>
      </c>
      <c r="G78" s="127">
        <v>45187</v>
      </c>
      <c r="H78" s="344" t="s">
        <v>559</v>
      </c>
      <c r="I78" s="124"/>
      <c r="J78" s="119"/>
      <c r="K78" s="119">
        <v>2009</v>
      </c>
      <c r="L78" s="345">
        <f>VLOOKUP(B78,[1]DATA!$A$2:$E$215,3,FALSE)</f>
        <v>11235000</v>
      </c>
      <c r="M78" s="345"/>
      <c r="N78" s="345">
        <f>VLOOKUP(B78,[1]DATA!$A$2:$E$215,5,FALSE)</f>
        <v>0</v>
      </c>
      <c r="O78" s="124"/>
      <c r="P78" s="131"/>
      <c r="Q78" s="346">
        <v>159</v>
      </c>
      <c r="R78" s="131" t="s">
        <v>617</v>
      </c>
    </row>
    <row r="79" spans="1:18" s="343" customFormat="1" ht="12.75" x14ac:dyDescent="0.2">
      <c r="A79" s="121">
        <v>72</v>
      </c>
      <c r="B79" s="119">
        <v>150908</v>
      </c>
      <c r="C79" s="130" t="s">
        <v>433</v>
      </c>
      <c r="D79" s="130" t="s">
        <v>39</v>
      </c>
      <c r="E79" s="130" t="s">
        <v>1</v>
      </c>
      <c r="F79" s="130" t="s">
        <v>501</v>
      </c>
      <c r="G79" s="127">
        <v>45188</v>
      </c>
      <c r="H79" s="344" t="s">
        <v>560</v>
      </c>
      <c r="I79" s="124"/>
      <c r="J79" s="119"/>
      <c r="K79" s="119"/>
      <c r="L79" s="345">
        <f>VLOOKUP(B79,[1]DATA!$A$2:$E$215,3,FALSE)</f>
        <v>7750000</v>
      </c>
      <c r="M79" s="345"/>
      <c r="N79" s="345">
        <f>VLOOKUP(B79,[1]DATA!$A$2:$E$215,5,FALSE)</f>
        <v>0</v>
      </c>
      <c r="O79" s="124"/>
      <c r="P79" s="131"/>
      <c r="Q79" s="346">
        <v>160</v>
      </c>
      <c r="R79" s="131" t="s">
        <v>618</v>
      </c>
    </row>
    <row r="80" spans="1:18" s="343" customFormat="1" ht="12.75" x14ac:dyDescent="0.2">
      <c r="A80" s="121">
        <v>73</v>
      </c>
      <c r="B80" s="119">
        <v>151034</v>
      </c>
      <c r="C80" s="130" t="s">
        <v>78</v>
      </c>
      <c r="D80" s="130" t="s">
        <v>39</v>
      </c>
      <c r="E80" s="130" t="s">
        <v>1</v>
      </c>
      <c r="F80" s="130" t="s">
        <v>501</v>
      </c>
      <c r="G80" s="127">
        <v>45188</v>
      </c>
      <c r="H80" s="344" t="s">
        <v>104</v>
      </c>
      <c r="I80" s="124"/>
      <c r="J80" s="119"/>
      <c r="K80" s="119">
        <v>1997</v>
      </c>
      <c r="L80" s="345">
        <f>VLOOKUP(B80,[1]DATA!$A$2:$E$215,3,FALSE)</f>
        <v>32000000</v>
      </c>
      <c r="M80" s="345"/>
      <c r="N80" s="345">
        <f>VLOOKUP(B80,[1]DATA!$A$2:$E$215,5,FALSE)</f>
        <v>0</v>
      </c>
      <c r="O80" s="124"/>
      <c r="P80" s="131"/>
      <c r="Q80" s="346">
        <v>160</v>
      </c>
      <c r="R80" s="131" t="s">
        <v>618</v>
      </c>
    </row>
    <row r="81" spans="1:18" s="343" customFormat="1" ht="12.75" x14ac:dyDescent="0.2">
      <c r="A81" s="121">
        <v>74</v>
      </c>
      <c r="B81" s="119">
        <v>150326</v>
      </c>
      <c r="C81" s="130" t="s">
        <v>435</v>
      </c>
      <c r="D81" s="130" t="s">
        <v>39</v>
      </c>
      <c r="E81" s="130" t="s">
        <v>1</v>
      </c>
      <c r="F81" s="130" t="s">
        <v>504</v>
      </c>
      <c r="G81" s="127">
        <v>45190</v>
      </c>
      <c r="H81" s="344"/>
      <c r="I81" s="124"/>
      <c r="J81" s="119"/>
      <c r="K81" s="119">
        <v>2015</v>
      </c>
      <c r="L81" s="345">
        <f>VLOOKUP(B81,[1]DATA!$A$2:$E$215,3,FALSE)</f>
        <v>29810000</v>
      </c>
      <c r="M81" s="345"/>
      <c r="N81" s="345">
        <f>VLOOKUP(B81,[1]DATA!$A$2:$E$215,5,FALSE)</f>
        <v>11924000</v>
      </c>
      <c r="O81" s="124"/>
      <c r="P81" s="131"/>
      <c r="Q81" s="346">
        <v>165</v>
      </c>
      <c r="R81" s="131" t="s">
        <v>619</v>
      </c>
    </row>
    <row r="82" spans="1:18" s="343" customFormat="1" ht="12.75" x14ac:dyDescent="0.2">
      <c r="A82" s="121">
        <v>75</v>
      </c>
      <c r="B82" s="119">
        <v>160343</v>
      </c>
      <c r="C82" s="130" t="s">
        <v>435</v>
      </c>
      <c r="D82" s="130" t="s">
        <v>39</v>
      </c>
      <c r="E82" s="130" t="s">
        <v>1</v>
      </c>
      <c r="F82" s="130" t="s">
        <v>504</v>
      </c>
      <c r="G82" s="127">
        <v>45190</v>
      </c>
      <c r="H82" s="344"/>
      <c r="I82" s="124"/>
      <c r="J82" s="119"/>
      <c r="K82" s="119">
        <v>2016</v>
      </c>
      <c r="L82" s="345">
        <f>VLOOKUP(B82,[1]DATA!$A$2:$E$215,3,FALSE)</f>
        <v>12430000</v>
      </c>
      <c r="M82" s="345"/>
      <c r="N82" s="345">
        <f>VLOOKUP(B82,[1]DATA!$A$2:$E$215,5,FALSE)</f>
        <v>4972000</v>
      </c>
      <c r="O82" s="124"/>
      <c r="P82" s="131"/>
      <c r="Q82" s="346">
        <v>165</v>
      </c>
      <c r="R82" s="131" t="s">
        <v>619</v>
      </c>
    </row>
    <row r="83" spans="1:18" s="343" customFormat="1" ht="12.75" x14ac:dyDescent="0.2">
      <c r="A83" s="121">
        <v>76</v>
      </c>
      <c r="B83" s="119">
        <v>160344</v>
      </c>
      <c r="C83" s="130" t="s">
        <v>435</v>
      </c>
      <c r="D83" s="130" t="s">
        <v>39</v>
      </c>
      <c r="E83" s="130" t="s">
        <v>1</v>
      </c>
      <c r="F83" s="130" t="s">
        <v>504</v>
      </c>
      <c r="G83" s="127">
        <v>45190</v>
      </c>
      <c r="H83" s="344"/>
      <c r="I83" s="124"/>
      <c r="J83" s="119"/>
      <c r="K83" s="119">
        <v>2016</v>
      </c>
      <c r="L83" s="345">
        <f>VLOOKUP(B83,[1]DATA!$A$2:$E$215,3,FALSE)</f>
        <v>12430000</v>
      </c>
      <c r="M83" s="345"/>
      <c r="N83" s="345">
        <f>VLOOKUP(B83,[1]DATA!$A$2:$E$215,5,FALSE)</f>
        <v>4972000</v>
      </c>
      <c r="O83" s="124"/>
      <c r="P83" s="131"/>
      <c r="Q83" s="346">
        <v>165</v>
      </c>
      <c r="R83" s="131" t="s">
        <v>619</v>
      </c>
    </row>
    <row r="84" spans="1:18" s="343" customFormat="1" ht="12.75" x14ac:dyDescent="0.2">
      <c r="A84" s="121">
        <v>77</v>
      </c>
      <c r="B84" s="119">
        <v>160345</v>
      </c>
      <c r="C84" s="130" t="s">
        <v>435</v>
      </c>
      <c r="D84" s="130" t="s">
        <v>39</v>
      </c>
      <c r="E84" s="130" t="s">
        <v>1</v>
      </c>
      <c r="F84" s="130" t="s">
        <v>504</v>
      </c>
      <c r="G84" s="127">
        <v>45190</v>
      </c>
      <c r="H84" s="344"/>
      <c r="I84" s="124"/>
      <c r="J84" s="119"/>
      <c r="K84" s="119">
        <v>2016</v>
      </c>
      <c r="L84" s="345">
        <f>VLOOKUP(B84,[1]DATA!$A$2:$E$215,3,FALSE)</f>
        <v>12430000</v>
      </c>
      <c r="M84" s="345"/>
      <c r="N84" s="345">
        <f>VLOOKUP(B84,[1]DATA!$A$2:$E$215,5,FALSE)</f>
        <v>4972000</v>
      </c>
      <c r="O84" s="124"/>
      <c r="P84" s="131"/>
      <c r="Q84" s="346">
        <v>165</v>
      </c>
      <c r="R84" s="131" t="s">
        <v>619</v>
      </c>
    </row>
    <row r="85" spans="1:18" s="343" customFormat="1" ht="12.75" x14ac:dyDescent="0.2">
      <c r="A85" s="121">
        <v>78</v>
      </c>
      <c r="B85" s="119">
        <v>160346</v>
      </c>
      <c r="C85" s="130" t="s">
        <v>435</v>
      </c>
      <c r="D85" s="130" t="s">
        <v>39</v>
      </c>
      <c r="E85" s="130" t="s">
        <v>1</v>
      </c>
      <c r="F85" s="130" t="s">
        <v>504</v>
      </c>
      <c r="G85" s="127">
        <v>45190</v>
      </c>
      <c r="H85" s="344"/>
      <c r="I85" s="124"/>
      <c r="J85" s="119"/>
      <c r="K85" s="119">
        <v>2016</v>
      </c>
      <c r="L85" s="345">
        <f>VLOOKUP(B85,[1]DATA!$A$2:$E$215,3,FALSE)</f>
        <v>12430000</v>
      </c>
      <c r="M85" s="345"/>
      <c r="N85" s="345">
        <f>VLOOKUP(B85,[1]DATA!$A$2:$E$215,5,FALSE)</f>
        <v>4972000</v>
      </c>
      <c r="O85" s="124"/>
      <c r="P85" s="131"/>
      <c r="Q85" s="346">
        <v>165</v>
      </c>
      <c r="R85" s="131" t="s">
        <v>619</v>
      </c>
    </row>
    <row r="86" spans="1:18" s="343" customFormat="1" ht="12.75" x14ac:dyDescent="0.2">
      <c r="A86" s="121">
        <v>79</v>
      </c>
      <c r="B86" s="119">
        <v>150206</v>
      </c>
      <c r="C86" s="130" t="s">
        <v>33</v>
      </c>
      <c r="D86" s="130" t="s">
        <v>39</v>
      </c>
      <c r="E86" s="130" t="s">
        <v>449</v>
      </c>
      <c r="F86" s="130" t="s">
        <v>458</v>
      </c>
      <c r="G86" s="127">
        <v>45203</v>
      </c>
      <c r="H86" s="344"/>
      <c r="I86" s="124"/>
      <c r="J86" s="119"/>
      <c r="K86" s="119">
        <v>2010</v>
      </c>
      <c r="L86" s="345">
        <f>VLOOKUP(B86,[1]DATA!$A$2:$E$215,3,FALSE)</f>
        <v>9300000</v>
      </c>
      <c r="M86" s="345"/>
      <c r="N86" s="345">
        <f>VLOOKUP(B86,[1]DATA!$A$2:$E$215,5,FALSE)</f>
        <v>0</v>
      </c>
      <c r="O86" s="124"/>
      <c r="P86" s="131"/>
      <c r="Q86" s="346">
        <v>173</v>
      </c>
      <c r="R86" s="131" t="s">
        <v>620</v>
      </c>
    </row>
    <row r="87" spans="1:18" s="343" customFormat="1" ht="12.75" x14ac:dyDescent="0.2">
      <c r="A87" s="121">
        <v>80</v>
      </c>
      <c r="B87" s="119">
        <v>151046</v>
      </c>
      <c r="C87" s="130" t="s">
        <v>434</v>
      </c>
      <c r="D87" s="130" t="s">
        <v>39</v>
      </c>
      <c r="E87" s="130" t="s">
        <v>1</v>
      </c>
      <c r="F87" s="130" t="s">
        <v>470</v>
      </c>
      <c r="G87" s="127">
        <v>45204</v>
      </c>
      <c r="H87" s="344" t="s">
        <v>563</v>
      </c>
      <c r="I87" s="124"/>
      <c r="J87" s="119"/>
      <c r="K87" s="119">
        <v>2010</v>
      </c>
      <c r="L87" s="345">
        <f>VLOOKUP(B87,[1]DATA!$A$2:$E$215,3,FALSE)</f>
        <v>42187200</v>
      </c>
      <c r="M87" s="345"/>
      <c r="N87" s="345">
        <f>VLOOKUP(B87,[1]DATA!$A$2:$E$215,5,FALSE)</f>
        <v>0</v>
      </c>
      <c r="O87" s="124"/>
      <c r="P87" s="131"/>
      <c r="Q87" s="346">
        <v>167</v>
      </c>
      <c r="R87" s="131" t="s">
        <v>621</v>
      </c>
    </row>
    <row r="88" spans="1:18" s="343" customFormat="1" ht="12.75" x14ac:dyDescent="0.2">
      <c r="A88" s="121">
        <v>81</v>
      </c>
      <c r="B88" s="119">
        <v>170086</v>
      </c>
      <c r="C88" s="130" t="s">
        <v>79</v>
      </c>
      <c r="D88" s="130" t="s">
        <v>39</v>
      </c>
      <c r="E88" s="130" t="s">
        <v>1</v>
      </c>
      <c r="F88" s="130" t="s">
        <v>503</v>
      </c>
      <c r="G88" s="127">
        <v>45204</v>
      </c>
      <c r="H88" s="344" t="s">
        <v>564</v>
      </c>
      <c r="I88" s="124"/>
      <c r="J88" s="119"/>
      <c r="K88" s="119">
        <v>2017</v>
      </c>
      <c r="L88" s="345">
        <f>VLOOKUP(B88,[1]DATA!$A$2:$E$215,3,FALSE)</f>
        <v>13200000</v>
      </c>
      <c r="M88" s="345"/>
      <c r="N88" s="345">
        <f>VLOOKUP(B88,[1]DATA!$A$2:$E$215,5,FALSE)</f>
        <v>0</v>
      </c>
      <c r="O88" s="124"/>
      <c r="P88" s="131"/>
      <c r="Q88" s="346">
        <v>167</v>
      </c>
      <c r="R88" s="131" t="s">
        <v>621</v>
      </c>
    </row>
    <row r="89" spans="1:18" s="343" customFormat="1" ht="12.75" x14ac:dyDescent="0.2">
      <c r="A89" s="121">
        <v>82</v>
      </c>
      <c r="B89" s="119">
        <v>150531</v>
      </c>
      <c r="C89" s="130" t="s">
        <v>33</v>
      </c>
      <c r="D89" s="130" t="s">
        <v>39</v>
      </c>
      <c r="E89" s="130" t="s">
        <v>42</v>
      </c>
      <c r="F89" s="130" t="s">
        <v>458</v>
      </c>
      <c r="G89" s="127">
        <v>45210</v>
      </c>
      <c r="H89" s="344" t="s">
        <v>385</v>
      </c>
      <c r="I89" s="124"/>
      <c r="J89" s="119"/>
      <c r="K89" s="119"/>
      <c r="L89" s="345">
        <f>VLOOKUP(B89,[1]DATA!$A$2:$E$215,3,FALSE)</f>
        <v>9395100</v>
      </c>
      <c r="M89" s="345"/>
      <c r="N89" s="345">
        <f>VLOOKUP(B89,[1]DATA!$A$2:$E$215,5,FALSE)</f>
        <v>1879020</v>
      </c>
      <c r="O89" s="124"/>
      <c r="P89" s="131"/>
      <c r="Q89" s="356">
        <v>175</v>
      </c>
      <c r="R89" s="131" t="s">
        <v>622</v>
      </c>
    </row>
    <row r="90" spans="1:18" s="343" customFormat="1" ht="12.75" x14ac:dyDescent="0.2">
      <c r="A90" s="121">
        <v>83</v>
      </c>
      <c r="B90" s="119">
        <v>150277</v>
      </c>
      <c r="C90" s="130" t="s">
        <v>376</v>
      </c>
      <c r="D90" s="130" t="s">
        <v>39</v>
      </c>
      <c r="E90" s="130" t="s">
        <v>42</v>
      </c>
      <c r="F90" s="130" t="s">
        <v>458</v>
      </c>
      <c r="G90" s="127">
        <v>45218</v>
      </c>
      <c r="H90" s="344" t="s">
        <v>385</v>
      </c>
      <c r="I90" s="124"/>
      <c r="J90" s="119"/>
      <c r="K90" s="119">
        <v>2015</v>
      </c>
      <c r="L90" s="345">
        <f>VLOOKUP(B90,[1]DATA!$A$2:$E$215,3,FALSE)</f>
        <v>6435000</v>
      </c>
      <c r="M90" s="345"/>
      <c r="N90" s="345">
        <f>VLOOKUP(B90,[1]DATA!$A$2:$E$215,5,FALSE)</f>
        <v>2574000</v>
      </c>
      <c r="O90" s="124"/>
      <c r="P90" s="131"/>
      <c r="Q90" s="346">
        <v>178</v>
      </c>
      <c r="R90" s="131" t="s">
        <v>623</v>
      </c>
    </row>
    <row r="91" spans="1:18" s="343" customFormat="1" ht="12.75" x14ac:dyDescent="0.2">
      <c r="A91" s="121">
        <v>84</v>
      </c>
      <c r="B91" s="119">
        <v>150543</v>
      </c>
      <c r="C91" s="130" t="s">
        <v>376</v>
      </c>
      <c r="D91" s="130" t="s">
        <v>39</v>
      </c>
      <c r="E91" s="130" t="s">
        <v>448</v>
      </c>
      <c r="F91" s="130" t="s">
        <v>458</v>
      </c>
      <c r="G91" s="127">
        <v>45224</v>
      </c>
      <c r="H91" s="344" t="s">
        <v>385</v>
      </c>
      <c r="I91" s="124"/>
      <c r="J91" s="119"/>
      <c r="K91" s="119"/>
      <c r="L91" s="345">
        <f>VLOOKUP(B91,[1]DATA!$A$2:$E$215,3,FALSE)</f>
        <v>6435000</v>
      </c>
      <c r="M91" s="345"/>
      <c r="N91" s="345">
        <f>VLOOKUP(B91,[1]DATA!$A$2:$E$215,5,FALSE)</f>
        <v>2574000</v>
      </c>
      <c r="O91" s="124"/>
      <c r="P91" s="131"/>
      <c r="Q91" s="356">
        <v>181</v>
      </c>
      <c r="R91" s="131" t="s">
        <v>624</v>
      </c>
    </row>
    <row r="92" spans="1:18" s="343" customFormat="1" ht="12.75" x14ac:dyDescent="0.2">
      <c r="A92" s="121">
        <v>85</v>
      </c>
      <c r="B92" s="119">
        <v>170420</v>
      </c>
      <c r="C92" s="130" t="s">
        <v>376</v>
      </c>
      <c r="D92" s="130" t="s">
        <v>39</v>
      </c>
      <c r="E92" s="130" t="s">
        <v>448</v>
      </c>
      <c r="F92" s="130" t="s">
        <v>458</v>
      </c>
      <c r="G92" s="127">
        <v>45224</v>
      </c>
      <c r="H92" s="344" t="s">
        <v>543</v>
      </c>
      <c r="I92" s="124"/>
      <c r="J92" s="119"/>
      <c r="K92" s="119"/>
      <c r="L92" s="345">
        <f>VLOOKUP(B92,[1]DATA!$A$2:$E$215,3,FALSE)</f>
        <v>8690000</v>
      </c>
      <c r="M92" s="345"/>
      <c r="N92" s="345">
        <f>VLOOKUP(B92,[1]DATA!$A$2:$E$215,5,FALSE)</f>
        <v>0</v>
      </c>
      <c r="O92" s="124"/>
      <c r="P92" s="131"/>
      <c r="Q92" s="356">
        <v>181</v>
      </c>
      <c r="R92" s="131" t="s">
        <v>624</v>
      </c>
    </row>
    <row r="93" spans="1:18" s="343" customFormat="1" ht="12.75" x14ac:dyDescent="0.2">
      <c r="A93" s="121">
        <v>86</v>
      </c>
      <c r="B93" s="119">
        <v>150282</v>
      </c>
      <c r="C93" s="130" t="s">
        <v>33</v>
      </c>
      <c r="D93" s="130" t="s">
        <v>39</v>
      </c>
      <c r="E93" s="130" t="s">
        <v>443</v>
      </c>
      <c r="F93" s="130" t="s">
        <v>458</v>
      </c>
      <c r="G93" s="127">
        <v>45239</v>
      </c>
      <c r="H93" s="344" t="s">
        <v>56</v>
      </c>
      <c r="I93" s="124"/>
      <c r="J93" s="119"/>
      <c r="K93" s="119">
        <v>2015</v>
      </c>
      <c r="L93" s="345">
        <f>VLOOKUP(B93,[1]DATA!$A$2:$E$215,3,FALSE)</f>
        <v>12980000</v>
      </c>
      <c r="M93" s="345"/>
      <c r="N93" s="345">
        <f>VLOOKUP(B93,[1]DATA!$A$2:$E$215,5,FALSE)</f>
        <v>5192000</v>
      </c>
      <c r="O93" s="124"/>
      <c r="P93" s="131"/>
      <c r="Q93" s="346">
        <v>185</v>
      </c>
      <c r="R93" s="131" t="s">
        <v>625</v>
      </c>
    </row>
    <row r="94" spans="1:18" s="343" customFormat="1" ht="12.75" x14ac:dyDescent="0.2">
      <c r="A94" s="121">
        <v>87</v>
      </c>
      <c r="B94" s="119">
        <v>160155</v>
      </c>
      <c r="C94" s="130" t="s">
        <v>33</v>
      </c>
      <c r="D94" s="130" t="s">
        <v>39</v>
      </c>
      <c r="E94" s="130" t="s">
        <v>443</v>
      </c>
      <c r="F94" s="130" t="s">
        <v>458</v>
      </c>
      <c r="G94" s="127">
        <v>45239</v>
      </c>
      <c r="H94" s="344" t="s">
        <v>566</v>
      </c>
      <c r="I94" s="124"/>
      <c r="J94" s="119"/>
      <c r="K94" s="119">
        <v>2016</v>
      </c>
      <c r="L94" s="345">
        <f>VLOOKUP(B94,[1]DATA!$A$2:$E$215,3,FALSE)</f>
        <v>10725000</v>
      </c>
      <c r="M94" s="345"/>
      <c r="N94" s="345">
        <f>VLOOKUP(B94,[1]DATA!$A$2:$E$215,5,FALSE)</f>
        <v>4290000</v>
      </c>
      <c r="O94" s="124"/>
      <c r="P94" s="131"/>
      <c r="Q94" s="346">
        <v>185</v>
      </c>
      <c r="R94" s="131" t="s">
        <v>625</v>
      </c>
    </row>
    <row r="95" spans="1:18" s="343" customFormat="1" ht="12.75" x14ac:dyDescent="0.2">
      <c r="A95" s="357">
        <v>88</v>
      </c>
      <c r="B95" s="358">
        <v>150640</v>
      </c>
      <c r="C95" s="359" t="s">
        <v>33</v>
      </c>
      <c r="D95" s="359" t="s">
        <v>39</v>
      </c>
      <c r="E95" s="359" t="s">
        <v>437</v>
      </c>
      <c r="F95" s="359" t="s">
        <v>458</v>
      </c>
      <c r="G95" s="360">
        <v>45239</v>
      </c>
      <c r="H95" s="361" t="s">
        <v>35</v>
      </c>
      <c r="I95" s="362"/>
      <c r="J95" s="358"/>
      <c r="K95" s="358">
        <v>2015</v>
      </c>
      <c r="L95" s="363">
        <f>VLOOKUP(B95,[1]DATA!$A$2:$E$215,3,FALSE)</f>
        <v>6435000</v>
      </c>
      <c r="M95" s="363"/>
      <c r="N95" s="363">
        <f>VLOOKUP(B95,[1]DATA!$A$2:$E$215,5,FALSE)</f>
        <v>2574000</v>
      </c>
      <c r="O95" s="362"/>
      <c r="P95" s="364"/>
      <c r="Q95" s="365">
        <v>186</v>
      </c>
      <c r="R95" s="364" t="s">
        <v>626</v>
      </c>
    </row>
    <row r="96" spans="1:18" s="367" customFormat="1" ht="12.75" x14ac:dyDescent="0.2">
      <c r="A96" s="403" t="s">
        <v>567</v>
      </c>
      <c r="B96" s="404"/>
      <c r="C96" s="404"/>
      <c r="D96" s="404"/>
      <c r="E96" s="404"/>
      <c r="F96" s="404"/>
      <c r="G96" s="404"/>
      <c r="H96" s="404"/>
      <c r="I96" s="404"/>
      <c r="J96" s="404"/>
      <c r="K96" s="404"/>
      <c r="L96" s="404"/>
      <c r="M96" s="404"/>
      <c r="N96" s="404"/>
      <c r="O96" s="404"/>
      <c r="P96" s="405"/>
      <c r="Q96" s="366"/>
      <c r="R96" s="366"/>
    </row>
    <row r="97" spans="1:23" s="343" customFormat="1" ht="12.75" x14ac:dyDescent="0.2">
      <c r="A97" s="108">
        <v>1</v>
      </c>
      <c r="B97" s="106">
        <v>153040070</v>
      </c>
      <c r="C97" s="337" t="s">
        <v>62</v>
      </c>
      <c r="D97" s="337" t="s">
        <v>40</v>
      </c>
      <c r="E97" s="337" t="s">
        <v>442</v>
      </c>
      <c r="F97" s="337" t="s">
        <v>457</v>
      </c>
      <c r="G97" s="338">
        <v>44875</v>
      </c>
      <c r="H97" s="339" t="s">
        <v>550</v>
      </c>
      <c r="I97" s="111"/>
      <c r="J97" s="106"/>
      <c r="K97" s="106"/>
      <c r="L97" s="340">
        <f>VLOOKUP(B97,'[1]data 2'!$A$2:$E$313,3,FALSE)</f>
        <v>0</v>
      </c>
      <c r="M97" s="340"/>
      <c r="N97" s="340">
        <f>VLOOKUP(B97,'[1]data 2'!$A$2:$E$313,5,FALSE)</f>
        <v>0</v>
      </c>
      <c r="O97" s="111"/>
      <c r="P97" s="341"/>
      <c r="Q97" s="368">
        <v>129</v>
      </c>
      <c r="R97" s="369" t="s">
        <v>627</v>
      </c>
    </row>
    <row r="98" spans="1:23" s="343" customFormat="1" ht="12.75" x14ac:dyDescent="0.2">
      <c r="A98" s="121">
        <v>2</v>
      </c>
      <c r="B98" s="119">
        <v>203030078</v>
      </c>
      <c r="C98" s="130" t="s">
        <v>34</v>
      </c>
      <c r="D98" s="130" t="s">
        <v>40</v>
      </c>
      <c r="E98" s="130" t="s">
        <v>42</v>
      </c>
      <c r="F98" s="130" t="s">
        <v>497</v>
      </c>
      <c r="G98" s="127">
        <v>44945</v>
      </c>
      <c r="H98" s="344" t="s">
        <v>539</v>
      </c>
      <c r="I98" s="124"/>
      <c r="J98" s="119"/>
      <c r="K98" s="119">
        <v>3</v>
      </c>
      <c r="L98" s="345">
        <f>VLOOKUP(B98,'[1]data 2'!$A$2:$E$313,3,FALSE)</f>
        <v>7194000</v>
      </c>
      <c r="M98" s="345"/>
      <c r="N98" s="345">
        <f>VLOOKUP(B98,'[1]data 2'!$A$2:$E$313,5,FALSE)</f>
        <v>0</v>
      </c>
      <c r="O98" s="124"/>
      <c r="P98" s="131"/>
      <c r="Q98" s="346">
        <v>115</v>
      </c>
      <c r="R98" s="369" t="s">
        <v>603</v>
      </c>
    </row>
    <row r="99" spans="1:23" s="343" customFormat="1" ht="12.75" x14ac:dyDescent="0.2">
      <c r="A99" s="121">
        <v>3</v>
      </c>
      <c r="B99" s="119">
        <v>153010119</v>
      </c>
      <c r="C99" s="130" t="s">
        <v>34</v>
      </c>
      <c r="D99" s="130" t="s">
        <v>40</v>
      </c>
      <c r="E99" s="130" t="s">
        <v>440</v>
      </c>
      <c r="F99" s="130" t="s">
        <v>476</v>
      </c>
      <c r="G99" s="127">
        <v>44958</v>
      </c>
      <c r="H99" s="344" t="s">
        <v>546</v>
      </c>
      <c r="I99" s="124"/>
      <c r="J99" s="119"/>
      <c r="K99" s="119"/>
      <c r="L99" s="345">
        <v>0</v>
      </c>
      <c r="M99" s="345"/>
      <c r="N99" s="345">
        <v>0</v>
      </c>
      <c r="O99" s="124"/>
      <c r="P99" s="131"/>
      <c r="Q99" s="346">
        <v>8</v>
      </c>
      <c r="R99" s="369" t="s">
        <v>579</v>
      </c>
    </row>
    <row r="100" spans="1:23" s="343" customFormat="1" ht="12.75" x14ac:dyDescent="0.2">
      <c r="A100" s="121">
        <v>4</v>
      </c>
      <c r="B100" s="119">
        <v>173010170</v>
      </c>
      <c r="C100" s="130" t="s">
        <v>34</v>
      </c>
      <c r="D100" s="130" t="s">
        <v>40</v>
      </c>
      <c r="E100" s="130" t="s">
        <v>440</v>
      </c>
      <c r="F100" s="130" t="s">
        <v>458</v>
      </c>
      <c r="G100" s="127">
        <v>44958</v>
      </c>
      <c r="H100" s="344" t="s">
        <v>546</v>
      </c>
      <c r="I100" s="124"/>
      <c r="J100" s="119"/>
      <c r="K100" s="119">
        <v>2017</v>
      </c>
      <c r="L100" s="345">
        <v>0</v>
      </c>
      <c r="M100" s="345"/>
      <c r="N100" s="345">
        <v>0</v>
      </c>
      <c r="O100" s="124"/>
      <c r="P100" s="131"/>
      <c r="Q100" s="346">
        <v>9</v>
      </c>
      <c r="R100" s="369" t="s">
        <v>582</v>
      </c>
    </row>
    <row r="101" spans="1:23" s="343" customFormat="1" ht="12.75" x14ac:dyDescent="0.2">
      <c r="A101" s="121">
        <v>5</v>
      </c>
      <c r="B101" s="119">
        <v>173030018</v>
      </c>
      <c r="C101" s="130" t="s">
        <v>34</v>
      </c>
      <c r="D101" s="130" t="s">
        <v>40</v>
      </c>
      <c r="E101" s="130" t="s">
        <v>443</v>
      </c>
      <c r="F101" s="130" t="s">
        <v>461</v>
      </c>
      <c r="G101" s="127">
        <v>44970</v>
      </c>
      <c r="H101" s="344" t="s">
        <v>539</v>
      </c>
      <c r="I101" s="124"/>
      <c r="J101" s="119"/>
      <c r="K101" s="119">
        <v>2017</v>
      </c>
      <c r="L101" s="345">
        <f>VLOOKUP(B101,'[1]data 2'!$A$2:$E$313,3,FALSE)</f>
        <v>2783000</v>
      </c>
      <c r="M101" s="345"/>
      <c r="N101" s="345">
        <f>VLOOKUP(B101,'[1]data 2'!$A$2:$E$313,5,FALSE)</f>
        <v>0</v>
      </c>
      <c r="O101" s="124"/>
      <c r="P101" s="131"/>
      <c r="Q101" s="370">
        <v>20</v>
      </c>
      <c r="R101" s="369" t="s">
        <v>628</v>
      </c>
    </row>
    <row r="102" spans="1:23" s="343" customFormat="1" ht="12.75" x14ac:dyDescent="0.2">
      <c r="A102" s="121">
        <v>6</v>
      </c>
      <c r="B102" s="119">
        <v>173030030</v>
      </c>
      <c r="C102" s="130" t="s">
        <v>34</v>
      </c>
      <c r="D102" s="130" t="s">
        <v>40</v>
      </c>
      <c r="E102" s="130" t="s">
        <v>443</v>
      </c>
      <c r="F102" s="130" t="s">
        <v>461</v>
      </c>
      <c r="G102" s="127">
        <v>44970</v>
      </c>
      <c r="H102" s="344" t="s">
        <v>539</v>
      </c>
      <c r="I102" s="124"/>
      <c r="J102" s="119"/>
      <c r="K102" s="119">
        <v>2017</v>
      </c>
      <c r="L102" s="345">
        <f>VLOOKUP(B102,'[1]data 2'!$A$2:$E$313,3,FALSE)</f>
        <v>2783000</v>
      </c>
      <c r="M102" s="345"/>
      <c r="N102" s="345">
        <f>VLOOKUP(B102,'[1]data 2'!$A$2:$E$313,5,FALSE)</f>
        <v>0</v>
      </c>
      <c r="O102" s="124"/>
      <c r="P102" s="131"/>
      <c r="Q102" s="370">
        <v>20</v>
      </c>
      <c r="R102" s="369" t="s">
        <v>628</v>
      </c>
    </row>
    <row r="103" spans="1:23" s="343" customFormat="1" ht="12.75" x14ac:dyDescent="0.2">
      <c r="A103" s="121">
        <v>7</v>
      </c>
      <c r="B103" s="119">
        <v>153010160</v>
      </c>
      <c r="C103" s="130" t="s">
        <v>34</v>
      </c>
      <c r="D103" s="130" t="s">
        <v>40</v>
      </c>
      <c r="E103" s="130" t="s">
        <v>444</v>
      </c>
      <c r="F103" s="130" t="s">
        <v>460</v>
      </c>
      <c r="G103" s="127">
        <v>44971</v>
      </c>
      <c r="H103" s="344" t="s">
        <v>546</v>
      </c>
      <c r="I103" s="124"/>
      <c r="J103" s="119"/>
      <c r="K103" s="119"/>
      <c r="L103" s="345">
        <f>VLOOKUP(B103,'[1]data 2'!$A$2:$E$313,3,FALSE)</f>
        <v>0</v>
      </c>
      <c r="M103" s="345"/>
      <c r="N103" s="345">
        <f>VLOOKUP(B103,'[1]data 2'!$A$2:$E$313,5,FALSE)</f>
        <v>0</v>
      </c>
      <c r="O103" s="124"/>
      <c r="P103" s="131"/>
      <c r="Q103" s="342">
        <v>30</v>
      </c>
      <c r="R103" s="369" t="s">
        <v>629</v>
      </c>
    </row>
    <row r="104" spans="1:23" s="343" customFormat="1" ht="12.75" x14ac:dyDescent="0.2">
      <c r="A104" s="121">
        <v>8</v>
      </c>
      <c r="B104" s="119">
        <v>193010199</v>
      </c>
      <c r="C104" s="130" t="s">
        <v>61</v>
      </c>
      <c r="D104" s="130" t="s">
        <v>40</v>
      </c>
      <c r="E104" s="130" t="s">
        <v>438</v>
      </c>
      <c r="F104" s="130" t="s">
        <v>460</v>
      </c>
      <c r="G104" s="127">
        <v>44971</v>
      </c>
      <c r="H104" s="344" t="s">
        <v>551</v>
      </c>
      <c r="I104" s="124"/>
      <c r="J104" s="119"/>
      <c r="K104" s="119">
        <v>2019</v>
      </c>
      <c r="L104" s="345">
        <f>VLOOKUP(B104,'[1]data 2'!$A$2:$E$313,3,FALSE)</f>
        <v>3231000</v>
      </c>
      <c r="M104" s="345"/>
      <c r="N104" s="345">
        <f>VLOOKUP(B104,'[1]data 2'!$A$2:$E$313,5,FALSE)</f>
        <v>0</v>
      </c>
      <c r="O104" s="124"/>
      <c r="P104" s="131"/>
      <c r="Q104" s="342">
        <v>29</v>
      </c>
      <c r="R104" s="369" t="s">
        <v>630</v>
      </c>
    </row>
    <row r="105" spans="1:23" s="343" customFormat="1" ht="12.75" x14ac:dyDescent="0.2">
      <c r="A105" s="121">
        <v>9</v>
      </c>
      <c r="B105" s="119">
        <v>153040326</v>
      </c>
      <c r="C105" s="130" t="s">
        <v>62</v>
      </c>
      <c r="D105" s="130" t="s">
        <v>40</v>
      </c>
      <c r="E105" s="130" t="s">
        <v>42</v>
      </c>
      <c r="F105" s="130" t="s">
        <v>470</v>
      </c>
      <c r="G105" s="127">
        <v>44971</v>
      </c>
      <c r="H105" s="344" t="s">
        <v>529</v>
      </c>
      <c r="I105" s="124"/>
      <c r="J105" s="119"/>
      <c r="K105" s="119"/>
      <c r="L105" s="345">
        <f>VLOOKUP(B105,'[1]data 2'!$A$2:$E$313,3,FALSE)</f>
        <v>0</v>
      </c>
      <c r="M105" s="345"/>
      <c r="N105" s="345">
        <f>VLOOKUP(B105,'[1]data 2'!$A$2:$E$313,5,FALSE)</f>
        <v>0</v>
      </c>
      <c r="O105" s="124"/>
      <c r="P105" s="131"/>
      <c r="Q105" s="346">
        <v>22</v>
      </c>
      <c r="R105" s="369" t="s">
        <v>585</v>
      </c>
    </row>
    <row r="106" spans="1:23" s="343" customFormat="1" ht="12.75" x14ac:dyDescent="0.2">
      <c r="A106" s="121">
        <v>10</v>
      </c>
      <c r="B106" s="119">
        <v>203120035</v>
      </c>
      <c r="C106" s="130" t="s">
        <v>34</v>
      </c>
      <c r="D106" s="130" t="s">
        <v>40</v>
      </c>
      <c r="E106" s="130" t="s">
        <v>255</v>
      </c>
      <c r="F106" s="130" t="s">
        <v>461</v>
      </c>
      <c r="G106" s="127">
        <v>44972</v>
      </c>
      <c r="H106" s="344" t="s">
        <v>527</v>
      </c>
      <c r="I106" s="124"/>
      <c r="J106" s="119"/>
      <c r="K106" s="119">
        <v>2020</v>
      </c>
      <c r="L106" s="345">
        <f>VLOOKUP(B106,'[1]data 2'!$A$2:$E$313,3,FALSE)</f>
        <v>2904000</v>
      </c>
      <c r="M106" s="345"/>
      <c r="N106" s="345">
        <f>VLOOKUP(B106,'[1]data 2'!$A$2:$E$313,5,FALSE)</f>
        <v>0</v>
      </c>
      <c r="O106" s="124"/>
      <c r="P106" s="131"/>
      <c r="Q106" s="371">
        <v>31</v>
      </c>
      <c r="R106" s="369" t="s">
        <v>631</v>
      </c>
    </row>
    <row r="107" spans="1:23" s="343" customFormat="1" ht="12.75" x14ac:dyDescent="0.2">
      <c r="A107" s="121">
        <v>11</v>
      </c>
      <c r="B107" s="119">
        <v>153040277</v>
      </c>
      <c r="C107" s="130" t="s">
        <v>62</v>
      </c>
      <c r="D107" s="130" t="s">
        <v>40</v>
      </c>
      <c r="E107" s="130" t="s">
        <v>255</v>
      </c>
      <c r="F107" s="130" t="s">
        <v>457</v>
      </c>
      <c r="G107" s="127">
        <v>44972</v>
      </c>
      <c r="H107" s="344" t="s">
        <v>528</v>
      </c>
      <c r="I107" s="124"/>
      <c r="J107" s="119"/>
      <c r="K107" s="119"/>
      <c r="L107" s="345">
        <f>VLOOKUP(B107,'[1]data 2'!$A$2:$E$313,3,FALSE)</f>
        <v>0</v>
      </c>
      <c r="M107" s="345"/>
      <c r="N107" s="345">
        <f>VLOOKUP(B107,'[1]data 2'!$A$2:$E$313,5,FALSE)</f>
        <v>0</v>
      </c>
      <c r="O107" s="124"/>
      <c r="P107" s="131"/>
      <c r="Q107" s="371">
        <v>28</v>
      </c>
      <c r="R107" s="369" t="s">
        <v>632</v>
      </c>
    </row>
    <row r="108" spans="1:23" s="343" customFormat="1" ht="12.75" x14ac:dyDescent="0.2">
      <c r="A108" s="121">
        <v>12</v>
      </c>
      <c r="B108" s="119">
        <v>183040203</v>
      </c>
      <c r="C108" s="130" t="s">
        <v>62</v>
      </c>
      <c r="D108" s="130" t="s">
        <v>40</v>
      </c>
      <c r="E108" s="130" t="s">
        <v>437</v>
      </c>
      <c r="F108" s="130" t="s">
        <v>457</v>
      </c>
      <c r="G108" s="127">
        <v>44986</v>
      </c>
      <c r="H108" s="344" t="s">
        <v>542</v>
      </c>
      <c r="I108" s="124"/>
      <c r="J108" s="119"/>
      <c r="K108" s="119">
        <v>2018</v>
      </c>
      <c r="L108" s="345">
        <f>VLOOKUP(B108,'[1]data 2'!$A$2:$E$313,3,FALSE)</f>
        <v>1661000</v>
      </c>
      <c r="M108" s="345"/>
      <c r="N108" s="345">
        <f>VLOOKUP(B108,'[1]data 2'!$A$2:$E$313,5,FALSE)</f>
        <v>0</v>
      </c>
      <c r="O108" s="124"/>
      <c r="P108" s="131"/>
      <c r="Q108" s="346">
        <v>34</v>
      </c>
      <c r="R108" s="369" t="s">
        <v>586</v>
      </c>
    </row>
    <row r="109" spans="1:23" s="352" customFormat="1" ht="12.75" x14ac:dyDescent="0.2">
      <c r="A109" s="126">
        <v>13</v>
      </c>
      <c r="B109" s="122">
        <v>153010128</v>
      </c>
      <c r="C109" s="95" t="s">
        <v>34</v>
      </c>
      <c r="D109" s="95" t="s">
        <v>40</v>
      </c>
      <c r="E109" s="95" t="s">
        <v>36</v>
      </c>
      <c r="F109" s="95" t="s">
        <v>456</v>
      </c>
      <c r="G109" s="123">
        <v>44992</v>
      </c>
      <c r="H109" s="347" t="s">
        <v>513</v>
      </c>
      <c r="I109" s="348"/>
      <c r="J109" s="122"/>
      <c r="K109" s="122"/>
      <c r="L109" s="349">
        <f>VLOOKUP(B109,'[1]data 2'!$A$2:$E$313,3,FALSE)</f>
        <v>0</v>
      </c>
      <c r="M109" s="349"/>
      <c r="N109" s="349">
        <f>VLOOKUP(B109,'[1]data 2'!$A$2:$E$313,5,FALSE)</f>
        <v>0</v>
      </c>
      <c r="O109" s="348"/>
      <c r="P109" s="350"/>
      <c r="Q109" s="351">
        <v>37</v>
      </c>
      <c r="R109" s="376" t="s">
        <v>633</v>
      </c>
      <c r="S109" s="352" t="s">
        <v>574</v>
      </c>
      <c r="T109" s="434" t="s">
        <v>575</v>
      </c>
      <c r="U109" s="434"/>
      <c r="V109" s="434"/>
      <c r="W109" s="434"/>
    </row>
    <row r="110" spans="1:23" s="343" customFormat="1" ht="12.75" x14ac:dyDescent="0.2">
      <c r="A110" s="121">
        <v>14</v>
      </c>
      <c r="B110" s="119">
        <v>153040377</v>
      </c>
      <c r="C110" s="130" t="s">
        <v>62</v>
      </c>
      <c r="D110" s="130" t="s">
        <v>40</v>
      </c>
      <c r="E110" s="130" t="s">
        <v>36</v>
      </c>
      <c r="F110" s="130" t="s">
        <v>457</v>
      </c>
      <c r="G110" s="127">
        <v>44992</v>
      </c>
      <c r="H110" s="344" t="s">
        <v>514</v>
      </c>
      <c r="I110" s="124"/>
      <c r="J110" s="119"/>
      <c r="K110" s="119"/>
      <c r="L110" s="345">
        <f>VLOOKUP(B110,'[1]data 2'!$A$2:$E$313,3,FALSE)</f>
        <v>0</v>
      </c>
      <c r="M110" s="345"/>
      <c r="N110" s="345">
        <f>VLOOKUP(B110,'[1]data 2'!$A$2:$E$313,5,FALSE)</f>
        <v>0</v>
      </c>
      <c r="O110" s="124"/>
      <c r="P110" s="131"/>
      <c r="Q110" s="346">
        <v>37</v>
      </c>
      <c r="R110" s="369" t="s">
        <v>633</v>
      </c>
    </row>
    <row r="111" spans="1:23" s="343" customFormat="1" ht="12.75" x14ac:dyDescent="0.2">
      <c r="A111" s="121">
        <v>15</v>
      </c>
      <c r="B111" s="119">
        <v>153040388</v>
      </c>
      <c r="C111" s="130" t="s">
        <v>62</v>
      </c>
      <c r="D111" s="130" t="s">
        <v>40</v>
      </c>
      <c r="E111" s="130" t="s">
        <v>36</v>
      </c>
      <c r="F111" s="130" t="s">
        <v>457</v>
      </c>
      <c r="G111" s="127">
        <v>44992</v>
      </c>
      <c r="H111" s="344" t="s">
        <v>194</v>
      </c>
      <c r="I111" s="124"/>
      <c r="J111" s="119"/>
      <c r="K111" s="119"/>
      <c r="L111" s="345">
        <f>VLOOKUP(B111,'[1]data 2'!$A$2:$E$313,3,FALSE)</f>
        <v>0</v>
      </c>
      <c r="M111" s="345"/>
      <c r="N111" s="345">
        <f>VLOOKUP(B111,'[1]data 2'!$A$2:$E$313,5,FALSE)</f>
        <v>0</v>
      </c>
      <c r="O111" s="124"/>
      <c r="P111" s="131"/>
      <c r="Q111" s="346">
        <v>37</v>
      </c>
      <c r="R111" s="369" t="s">
        <v>633</v>
      </c>
    </row>
    <row r="112" spans="1:23" s="343" customFormat="1" ht="12.75" x14ac:dyDescent="0.2">
      <c r="A112" s="121">
        <v>16</v>
      </c>
      <c r="B112" s="119">
        <v>153040322</v>
      </c>
      <c r="C112" s="130" t="s">
        <v>62</v>
      </c>
      <c r="D112" s="130" t="s">
        <v>40</v>
      </c>
      <c r="E112" s="130" t="s">
        <v>42</v>
      </c>
      <c r="F112" s="130" t="s">
        <v>470</v>
      </c>
      <c r="G112" s="127">
        <v>44992</v>
      </c>
      <c r="H112" s="344" t="s">
        <v>529</v>
      </c>
      <c r="I112" s="124"/>
      <c r="J112" s="119"/>
      <c r="K112" s="119"/>
      <c r="L112" s="345">
        <f>VLOOKUP(B112,'[1]data 2'!$A$2:$E$313,3,FALSE)</f>
        <v>0</v>
      </c>
      <c r="M112" s="345"/>
      <c r="N112" s="345">
        <f>VLOOKUP(B112,'[1]data 2'!$A$2:$E$313,5,FALSE)</f>
        <v>0</v>
      </c>
      <c r="O112" s="124"/>
      <c r="P112" s="131"/>
      <c r="Q112" s="346">
        <v>38</v>
      </c>
      <c r="R112" s="369" t="s">
        <v>634</v>
      </c>
    </row>
    <row r="113" spans="1:18" s="343" customFormat="1" ht="12.75" x14ac:dyDescent="0.2">
      <c r="A113" s="121">
        <v>17</v>
      </c>
      <c r="B113" s="119">
        <v>150330</v>
      </c>
      <c r="C113" s="130" t="s">
        <v>33</v>
      </c>
      <c r="D113" s="130" t="s">
        <v>39</v>
      </c>
      <c r="E113" s="130" t="s">
        <v>350</v>
      </c>
      <c r="F113" s="130" t="s">
        <v>458</v>
      </c>
      <c r="G113" s="127">
        <v>44992</v>
      </c>
      <c r="H113" s="344" t="s">
        <v>515</v>
      </c>
      <c r="I113" s="124"/>
      <c r="J113" s="119"/>
      <c r="K113" s="119">
        <v>2014</v>
      </c>
      <c r="L113" s="345">
        <f>VLOOKUP(B113,[1]DATA!$A$2:$E$215,3,FALSE)</f>
        <v>7037363</v>
      </c>
      <c r="M113" s="345"/>
      <c r="N113" s="345">
        <f>VLOOKUP(B113,[1]DATA!$A$2:$E$215,5,FALSE)</f>
        <v>0</v>
      </c>
      <c r="O113" s="124"/>
      <c r="P113" s="131"/>
      <c r="Q113" s="346">
        <v>36</v>
      </c>
      <c r="R113" s="369" t="s">
        <v>635</v>
      </c>
    </row>
    <row r="114" spans="1:18" s="343" customFormat="1" ht="12.75" x14ac:dyDescent="0.2">
      <c r="A114" s="121">
        <v>18</v>
      </c>
      <c r="B114" s="119">
        <v>150709</v>
      </c>
      <c r="C114" s="130" t="s">
        <v>33</v>
      </c>
      <c r="D114" s="130" t="s">
        <v>39</v>
      </c>
      <c r="E114" s="130" t="s">
        <v>350</v>
      </c>
      <c r="F114" s="130" t="s">
        <v>458</v>
      </c>
      <c r="G114" s="127">
        <v>44992</v>
      </c>
      <c r="H114" s="344" t="s">
        <v>385</v>
      </c>
      <c r="I114" s="124"/>
      <c r="J114" s="119"/>
      <c r="K114" s="119">
        <v>2014</v>
      </c>
      <c r="L114" s="345">
        <f>VLOOKUP(B114,[1]DATA!$A$2:$E$215,3,FALSE)</f>
        <v>9395100</v>
      </c>
      <c r="M114" s="345"/>
      <c r="N114" s="345">
        <f>VLOOKUP(B114,[1]DATA!$A$2:$E$215,5,FALSE)</f>
        <v>1879020</v>
      </c>
      <c r="O114" s="124"/>
      <c r="P114" s="131"/>
      <c r="Q114" s="346">
        <v>36</v>
      </c>
      <c r="R114" s="369" t="s">
        <v>635</v>
      </c>
    </row>
    <row r="115" spans="1:18" s="343" customFormat="1" ht="12.75" x14ac:dyDescent="0.2">
      <c r="A115" s="121">
        <v>19</v>
      </c>
      <c r="B115" s="119">
        <v>151097</v>
      </c>
      <c r="C115" s="130" t="s">
        <v>429</v>
      </c>
      <c r="D115" s="130" t="s">
        <v>39</v>
      </c>
      <c r="E115" s="130" t="s">
        <v>350</v>
      </c>
      <c r="F115" s="130" t="s">
        <v>456</v>
      </c>
      <c r="G115" s="127">
        <v>44992</v>
      </c>
      <c r="H115" s="344" t="s">
        <v>516</v>
      </c>
      <c r="I115" s="124"/>
      <c r="J115" s="119"/>
      <c r="K115" s="119">
        <v>2012</v>
      </c>
      <c r="L115" s="345">
        <f>VLOOKUP(B115,[1]DATA!$A$2:$E$215,3,FALSE)</f>
        <v>5187600</v>
      </c>
      <c r="M115" s="345"/>
      <c r="N115" s="345">
        <f>VLOOKUP(B115,[1]DATA!$A$2:$E$215,5,FALSE)</f>
        <v>0</v>
      </c>
      <c r="O115" s="124"/>
      <c r="P115" s="131"/>
      <c r="Q115" s="346">
        <v>36</v>
      </c>
      <c r="R115" s="369" t="s">
        <v>635</v>
      </c>
    </row>
    <row r="116" spans="1:18" s="343" customFormat="1" ht="12.75" x14ac:dyDescent="0.2">
      <c r="A116" s="121">
        <v>20</v>
      </c>
      <c r="B116" s="119">
        <v>153050050</v>
      </c>
      <c r="C116" s="130" t="s">
        <v>181</v>
      </c>
      <c r="D116" s="130" t="s">
        <v>40</v>
      </c>
      <c r="E116" s="130" t="s">
        <v>350</v>
      </c>
      <c r="F116" s="130" t="s">
        <v>459</v>
      </c>
      <c r="G116" s="127">
        <v>44992</v>
      </c>
      <c r="H116" s="344" t="s">
        <v>526</v>
      </c>
      <c r="I116" s="124"/>
      <c r="J116" s="119"/>
      <c r="K116" s="119"/>
      <c r="L116" s="345">
        <f>VLOOKUP(B116,'[1]data 2'!$A$2:$E$313,3,FALSE)</f>
        <v>0</v>
      </c>
      <c r="M116" s="345"/>
      <c r="N116" s="345">
        <f>VLOOKUP(B116,'[1]data 2'!$A$2:$E$313,5,FALSE)</f>
        <v>0</v>
      </c>
      <c r="O116" s="124"/>
      <c r="P116" s="131"/>
      <c r="Q116" s="346">
        <v>39</v>
      </c>
      <c r="R116" s="369" t="s">
        <v>636</v>
      </c>
    </row>
    <row r="117" spans="1:18" s="343" customFormat="1" ht="12.75" x14ac:dyDescent="0.2">
      <c r="A117" s="121">
        <v>21</v>
      </c>
      <c r="B117" s="119">
        <v>153050051</v>
      </c>
      <c r="C117" s="130" t="s">
        <v>181</v>
      </c>
      <c r="D117" s="130" t="s">
        <v>40</v>
      </c>
      <c r="E117" s="130" t="s">
        <v>350</v>
      </c>
      <c r="F117" s="130" t="s">
        <v>459</v>
      </c>
      <c r="G117" s="127">
        <v>44992</v>
      </c>
      <c r="H117" s="344" t="s">
        <v>526</v>
      </c>
      <c r="I117" s="124"/>
      <c r="J117" s="119"/>
      <c r="K117" s="119"/>
      <c r="L117" s="345">
        <f>VLOOKUP(B117,'[1]data 2'!$A$2:$E$313,3,FALSE)</f>
        <v>0</v>
      </c>
      <c r="M117" s="345"/>
      <c r="N117" s="345">
        <f>VLOOKUP(B117,'[1]data 2'!$A$2:$E$313,5,FALSE)</f>
        <v>0</v>
      </c>
      <c r="O117" s="124"/>
      <c r="P117" s="131"/>
      <c r="Q117" s="346">
        <v>39</v>
      </c>
      <c r="R117" s="369" t="s">
        <v>636</v>
      </c>
    </row>
    <row r="118" spans="1:18" s="343" customFormat="1" ht="12.75" x14ac:dyDescent="0.2">
      <c r="A118" s="121">
        <v>22</v>
      </c>
      <c r="B118" s="119">
        <v>153050053</v>
      </c>
      <c r="C118" s="130" t="s">
        <v>181</v>
      </c>
      <c r="D118" s="130" t="s">
        <v>40</v>
      </c>
      <c r="E118" s="130" t="s">
        <v>350</v>
      </c>
      <c r="F118" s="130" t="s">
        <v>459</v>
      </c>
      <c r="G118" s="127">
        <v>44992</v>
      </c>
      <c r="H118" s="344" t="s">
        <v>526</v>
      </c>
      <c r="I118" s="124"/>
      <c r="J118" s="119"/>
      <c r="K118" s="119"/>
      <c r="L118" s="345">
        <f>VLOOKUP(B118,'[1]data 2'!$A$2:$E$313,3,FALSE)</f>
        <v>0</v>
      </c>
      <c r="M118" s="345"/>
      <c r="N118" s="345">
        <f>VLOOKUP(B118,'[1]data 2'!$A$2:$E$313,5,FALSE)</f>
        <v>0</v>
      </c>
      <c r="O118" s="124"/>
      <c r="P118" s="131"/>
      <c r="Q118" s="346">
        <v>39</v>
      </c>
      <c r="R118" s="369" t="s">
        <v>636</v>
      </c>
    </row>
    <row r="119" spans="1:18" s="343" customFormat="1" ht="12.75" x14ac:dyDescent="0.2">
      <c r="A119" s="121">
        <v>23</v>
      </c>
      <c r="B119" s="119">
        <v>173030036</v>
      </c>
      <c r="C119" s="130" t="s">
        <v>61</v>
      </c>
      <c r="D119" s="130" t="s">
        <v>40</v>
      </c>
      <c r="E119" s="130" t="s">
        <v>350</v>
      </c>
      <c r="F119" s="130" t="s">
        <v>456</v>
      </c>
      <c r="G119" s="127">
        <v>44992</v>
      </c>
      <c r="H119" s="344" t="s">
        <v>527</v>
      </c>
      <c r="I119" s="124"/>
      <c r="J119" s="119"/>
      <c r="K119" s="119">
        <v>2017</v>
      </c>
      <c r="L119" s="345">
        <f>VLOOKUP(B119,'[1]data 2'!$A$2:$E$313,3,FALSE)</f>
        <v>2783000</v>
      </c>
      <c r="M119" s="345"/>
      <c r="N119" s="345">
        <f>VLOOKUP(B119,'[1]data 2'!$A$2:$E$313,5,FALSE)</f>
        <v>0</v>
      </c>
      <c r="O119" s="124"/>
      <c r="P119" s="131"/>
      <c r="Q119" s="346">
        <v>39</v>
      </c>
      <c r="R119" s="369" t="s">
        <v>636</v>
      </c>
    </row>
    <row r="120" spans="1:18" s="343" customFormat="1" ht="12.75" x14ac:dyDescent="0.2">
      <c r="A120" s="121">
        <v>24</v>
      </c>
      <c r="B120" s="119">
        <v>173030037</v>
      </c>
      <c r="C120" s="130" t="s">
        <v>61</v>
      </c>
      <c r="D120" s="130" t="s">
        <v>40</v>
      </c>
      <c r="E120" s="130" t="s">
        <v>350</v>
      </c>
      <c r="F120" s="130" t="s">
        <v>456</v>
      </c>
      <c r="G120" s="127">
        <v>44992</v>
      </c>
      <c r="H120" s="344" t="s">
        <v>527</v>
      </c>
      <c r="I120" s="124"/>
      <c r="J120" s="119"/>
      <c r="K120" s="119">
        <v>2017</v>
      </c>
      <c r="L120" s="345">
        <f>VLOOKUP(B120,'[1]data 2'!$A$2:$E$313,3,FALSE)</f>
        <v>2783000</v>
      </c>
      <c r="M120" s="345"/>
      <c r="N120" s="345">
        <f>VLOOKUP(B120,'[1]data 2'!$A$2:$E$313,5,FALSE)</f>
        <v>0</v>
      </c>
      <c r="O120" s="124"/>
      <c r="P120" s="131"/>
      <c r="Q120" s="346">
        <v>39</v>
      </c>
      <c r="R120" s="369" t="s">
        <v>636</v>
      </c>
    </row>
    <row r="121" spans="1:18" s="343" customFormat="1" ht="12.75" x14ac:dyDescent="0.2">
      <c r="A121" s="121">
        <v>25</v>
      </c>
      <c r="B121" s="119">
        <v>173030038</v>
      </c>
      <c r="C121" s="130" t="s">
        <v>61</v>
      </c>
      <c r="D121" s="130" t="s">
        <v>40</v>
      </c>
      <c r="E121" s="130" t="s">
        <v>350</v>
      </c>
      <c r="F121" s="130" t="s">
        <v>456</v>
      </c>
      <c r="G121" s="127">
        <v>44992</v>
      </c>
      <c r="H121" s="344" t="s">
        <v>527</v>
      </c>
      <c r="I121" s="124"/>
      <c r="J121" s="119"/>
      <c r="K121" s="119">
        <v>2017</v>
      </c>
      <c r="L121" s="345">
        <f>VLOOKUP(B121,'[1]data 2'!$A$2:$E$313,3,FALSE)</f>
        <v>2783000</v>
      </c>
      <c r="M121" s="345"/>
      <c r="N121" s="345">
        <f>VLOOKUP(B121,'[1]data 2'!$A$2:$E$313,5,FALSE)</f>
        <v>0</v>
      </c>
      <c r="O121" s="124"/>
      <c r="P121" s="131"/>
      <c r="Q121" s="346">
        <v>39</v>
      </c>
      <c r="R121" s="369" t="s">
        <v>636</v>
      </c>
    </row>
    <row r="122" spans="1:18" s="343" customFormat="1" ht="12.75" x14ac:dyDescent="0.2">
      <c r="A122" s="121">
        <v>26</v>
      </c>
      <c r="B122" s="119">
        <v>183020085</v>
      </c>
      <c r="C122" s="130" t="s">
        <v>61</v>
      </c>
      <c r="D122" s="130" t="s">
        <v>40</v>
      </c>
      <c r="E122" s="130" t="s">
        <v>350</v>
      </c>
      <c r="F122" s="130" t="s">
        <v>460</v>
      </c>
      <c r="G122" s="127">
        <v>44992</v>
      </c>
      <c r="H122" s="344" t="s">
        <v>518</v>
      </c>
      <c r="I122" s="124"/>
      <c r="J122" s="119"/>
      <c r="K122" s="119">
        <v>2018</v>
      </c>
      <c r="L122" s="345">
        <f>VLOOKUP(B122,'[1]data 2'!$A$2:$E$313,3,FALSE)</f>
        <v>4576000</v>
      </c>
      <c r="M122" s="345"/>
      <c r="N122" s="345">
        <f>VLOOKUP(B122,'[1]data 2'!$A$2:$E$313,5,FALSE)</f>
        <v>0</v>
      </c>
      <c r="O122" s="124"/>
      <c r="P122" s="131"/>
      <c r="Q122" s="346">
        <v>39</v>
      </c>
      <c r="R122" s="369" t="s">
        <v>636</v>
      </c>
    </row>
    <row r="123" spans="1:18" s="343" customFormat="1" ht="12.75" x14ac:dyDescent="0.2">
      <c r="A123" s="121">
        <v>27</v>
      </c>
      <c r="B123" s="119">
        <v>183020086</v>
      </c>
      <c r="C123" s="130" t="s">
        <v>61</v>
      </c>
      <c r="D123" s="130" t="s">
        <v>40</v>
      </c>
      <c r="E123" s="130" t="s">
        <v>350</v>
      </c>
      <c r="F123" s="130" t="s">
        <v>460</v>
      </c>
      <c r="G123" s="127">
        <v>44992</v>
      </c>
      <c r="H123" s="344" t="s">
        <v>519</v>
      </c>
      <c r="I123" s="124"/>
      <c r="J123" s="119"/>
      <c r="K123" s="119">
        <v>2018</v>
      </c>
      <c r="L123" s="345">
        <f>VLOOKUP(B123,'[1]data 2'!$A$2:$E$313,3,FALSE)</f>
        <v>4576000</v>
      </c>
      <c r="M123" s="345"/>
      <c r="N123" s="345">
        <f>VLOOKUP(B123,'[1]data 2'!$A$2:$E$313,5,FALSE)</f>
        <v>0</v>
      </c>
      <c r="O123" s="124"/>
      <c r="P123" s="131"/>
      <c r="Q123" s="346">
        <v>39</v>
      </c>
      <c r="R123" s="369" t="s">
        <v>636</v>
      </c>
    </row>
    <row r="124" spans="1:18" s="343" customFormat="1" ht="12.75" x14ac:dyDescent="0.2">
      <c r="A124" s="121">
        <v>28</v>
      </c>
      <c r="B124" s="119">
        <v>183020087</v>
      </c>
      <c r="C124" s="130" t="s">
        <v>61</v>
      </c>
      <c r="D124" s="130" t="s">
        <v>40</v>
      </c>
      <c r="E124" s="130" t="s">
        <v>350</v>
      </c>
      <c r="F124" s="130" t="s">
        <v>460</v>
      </c>
      <c r="G124" s="127">
        <v>44992</v>
      </c>
      <c r="H124" s="344" t="s">
        <v>519</v>
      </c>
      <c r="I124" s="124"/>
      <c r="J124" s="119"/>
      <c r="K124" s="119">
        <v>2018</v>
      </c>
      <c r="L124" s="345">
        <f>VLOOKUP(B124,'[1]data 2'!$A$2:$E$313,3,FALSE)</f>
        <v>4576000</v>
      </c>
      <c r="M124" s="345"/>
      <c r="N124" s="345">
        <f>VLOOKUP(B124,'[1]data 2'!$A$2:$E$313,5,FALSE)</f>
        <v>0</v>
      </c>
      <c r="O124" s="124"/>
      <c r="P124" s="131"/>
      <c r="Q124" s="346">
        <v>39</v>
      </c>
      <c r="R124" s="369" t="s">
        <v>636</v>
      </c>
    </row>
    <row r="125" spans="1:18" s="343" customFormat="1" ht="12.75" x14ac:dyDescent="0.2">
      <c r="A125" s="121">
        <v>29</v>
      </c>
      <c r="B125" s="119">
        <v>183020088</v>
      </c>
      <c r="C125" s="130" t="s">
        <v>61</v>
      </c>
      <c r="D125" s="130" t="s">
        <v>40</v>
      </c>
      <c r="E125" s="130" t="s">
        <v>350</v>
      </c>
      <c r="F125" s="130" t="s">
        <v>460</v>
      </c>
      <c r="G125" s="127">
        <v>44992</v>
      </c>
      <c r="H125" s="344" t="s">
        <v>519</v>
      </c>
      <c r="I125" s="124"/>
      <c r="J125" s="119"/>
      <c r="K125" s="119">
        <v>2018</v>
      </c>
      <c r="L125" s="345">
        <f>VLOOKUP(B125,'[1]data 2'!$A$2:$E$313,3,FALSE)</f>
        <v>4576000</v>
      </c>
      <c r="M125" s="345"/>
      <c r="N125" s="345">
        <f>VLOOKUP(B125,'[1]data 2'!$A$2:$E$313,5,FALSE)</f>
        <v>0</v>
      </c>
      <c r="O125" s="124"/>
      <c r="P125" s="131"/>
      <c r="Q125" s="346">
        <v>39</v>
      </c>
      <c r="R125" s="369" t="s">
        <v>636</v>
      </c>
    </row>
    <row r="126" spans="1:18" s="343" customFormat="1" ht="12.75" x14ac:dyDescent="0.2">
      <c r="A126" s="121">
        <v>30</v>
      </c>
      <c r="B126" s="119">
        <v>160342</v>
      </c>
      <c r="C126" s="130" t="s">
        <v>34</v>
      </c>
      <c r="D126" s="130" t="s">
        <v>39</v>
      </c>
      <c r="E126" s="130" t="s">
        <v>350</v>
      </c>
      <c r="F126" s="130" t="s">
        <v>460</v>
      </c>
      <c r="G126" s="127">
        <v>44992</v>
      </c>
      <c r="H126" s="344" t="s">
        <v>518</v>
      </c>
      <c r="I126" s="124"/>
      <c r="J126" s="119"/>
      <c r="K126" s="119">
        <v>2016</v>
      </c>
      <c r="L126" s="345">
        <f>VLOOKUP(B126,[1]DATA!$A$2:$E$215,3,FALSE)</f>
        <v>5200000</v>
      </c>
      <c r="M126" s="345"/>
      <c r="N126" s="345">
        <f>VLOOKUP(B126,[1]DATA!$A$2:$E$215,5,FALSE)</f>
        <v>2080000</v>
      </c>
      <c r="O126" s="124"/>
      <c r="P126" s="131"/>
      <c r="Q126" s="346">
        <v>36</v>
      </c>
      <c r="R126" s="369" t="s">
        <v>635</v>
      </c>
    </row>
    <row r="127" spans="1:18" s="343" customFormat="1" ht="12.75" x14ac:dyDescent="0.2">
      <c r="A127" s="121">
        <v>31</v>
      </c>
      <c r="B127" s="119">
        <v>170355</v>
      </c>
      <c r="C127" s="130" t="s">
        <v>34</v>
      </c>
      <c r="D127" s="130" t="s">
        <v>39</v>
      </c>
      <c r="E127" s="130" t="s">
        <v>350</v>
      </c>
      <c r="F127" s="130" t="s">
        <v>460</v>
      </c>
      <c r="G127" s="127">
        <v>44992</v>
      </c>
      <c r="H127" s="344" t="s">
        <v>519</v>
      </c>
      <c r="I127" s="124"/>
      <c r="J127" s="119"/>
      <c r="K127" s="119">
        <v>2017</v>
      </c>
      <c r="L127" s="345">
        <f>VLOOKUP(B127,[1]DATA!$A$2:$E$215,3,FALSE)</f>
        <v>4950000</v>
      </c>
      <c r="M127" s="345"/>
      <c r="N127" s="345">
        <f>VLOOKUP(B127,[1]DATA!$A$2:$E$215,5,FALSE)</f>
        <v>0</v>
      </c>
      <c r="O127" s="124"/>
      <c r="P127" s="131"/>
      <c r="Q127" s="346">
        <v>36</v>
      </c>
      <c r="R127" s="369" t="s">
        <v>635</v>
      </c>
    </row>
    <row r="128" spans="1:18" s="343" customFormat="1" ht="12.75" x14ac:dyDescent="0.2">
      <c r="A128" s="121">
        <v>32</v>
      </c>
      <c r="B128" s="119">
        <v>170358</v>
      </c>
      <c r="C128" s="130" t="s">
        <v>34</v>
      </c>
      <c r="D128" s="130" t="s">
        <v>39</v>
      </c>
      <c r="E128" s="130" t="s">
        <v>350</v>
      </c>
      <c r="F128" s="130" t="s">
        <v>460</v>
      </c>
      <c r="G128" s="127">
        <v>44992</v>
      </c>
      <c r="H128" s="344" t="s">
        <v>518</v>
      </c>
      <c r="I128" s="124"/>
      <c r="J128" s="119"/>
      <c r="K128" s="119">
        <v>2017</v>
      </c>
      <c r="L128" s="345">
        <f>VLOOKUP(B128,[1]DATA!$A$2:$E$215,3,FALSE)</f>
        <v>4950000</v>
      </c>
      <c r="M128" s="345"/>
      <c r="N128" s="345">
        <f>VLOOKUP(B128,[1]DATA!$A$2:$E$215,5,FALSE)</f>
        <v>0</v>
      </c>
      <c r="O128" s="124"/>
      <c r="P128" s="131"/>
      <c r="Q128" s="346">
        <v>36</v>
      </c>
      <c r="R128" s="369" t="s">
        <v>635</v>
      </c>
    </row>
    <row r="129" spans="1:18" s="343" customFormat="1" ht="12.75" x14ac:dyDescent="0.2">
      <c r="A129" s="121">
        <v>33</v>
      </c>
      <c r="B129" s="119">
        <v>170359</v>
      </c>
      <c r="C129" s="130" t="s">
        <v>34</v>
      </c>
      <c r="D129" s="130" t="s">
        <v>39</v>
      </c>
      <c r="E129" s="130" t="s">
        <v>350</v>
      </c>
      <c r="F129" s="130" t="s">
        <v>460</v>
      </c>
      <c r="G129" s="127">
        <v>44992</v>
      </c>
      <c r="H129" s="344" t="s">
        <v>519</v>
      </c>
      <c r="I129" s="124"/>
      <c r="J129" s="119"/>
      <c r="K129" s="119">
        <v>2017</v>
      </c>
      <c r="L129" s="345">
        <f>VLOOKUP(B129,[1]DATA!$A$2:$E$215,3,FALSE)</f>
        <v>4950000</v>
      </c>
      <c r="M129" s="345"/>
      <c r="N129" s="345">
        <f>VLOOKUP(B129,[1]DATA!$A$2:$E$215,5,FALSE)</f>
        <v>0</v>
      </c>
      <c r="O129" s="124"/>
      <c r="P129" s="131"/>
      <c r="Q129" s="346">
        <v>36</v>
      </c>
      <c r="R129" s="369" t="s">
        <v>635</v>
      </c>
    </row>
    <row r="130" spans="1:18" s="343" customFormat="1" ht="12.75" x14ac:dyDescent="0.2">
      <c r="A130" s="121">
        <v>34</v>
      </c>
      <c r="B130" s="119">
        <v>170360</v>
      </c>
      <c r="C130" s="130" t="s">
        <v>34</v>
      </c>
      <c r="D130" s="130" t="s">
        <v>39</v>
      </c>
      <c r="E130" s="130" t="s">
        <v>350</v>
      </c>
      <c r="F130" s="130" t="s">
        <v>460</v>
      </c>
      <c r="G130" s="127">
        <v>44992</v>
      </c>
      <c r="H130" s="344" t="s">
        <v>518</v>
      </c>
      <c r="I130" s="124"/>
      <c r="J130" s="119"/>
      <c r="K130" s="119">
        <v>2017</v>
      </c>
      <c r="L130" s="345">
        <f>VLOOKUP(B130,[1]DATA!$A$2:$E$215,3,FALSE)</f>
        <v>4950000</v>
      </c>
      <c r="M130" s="345"/>
      <c r="N130" s="345">
        <f>VLOOKUP(B130,[1]DATA!$A$2:$E$215,5,FALSE)</f>
        <v>0</v>
      </c>
      <c r="O130" s="124"/>
      <c r="P130" s="131"/>
      <c r="Q130" s="346">
        <v>36</v>
      </c>
      <c r="R130" s="369" t="s">
        <v>635</v>
      </c>
    </row>
    <row r="131" spans="1:18" s="343" customFormat="1" ht="12.75" x14ac:dyDescent="0.2">
      <c r="A131" s="121">
        <v>35</v>
      </c>
      <c r="B131" s="119">
        <v>170362</v>
      </c>
      <c r="C131" s="130" t="s">
        <v>34</v>
      </c>
      <c r="D131" s="130" t="s">
        <v>39</v>
      </c>
      <c r="E131" s="130" t="s">
        <v>350</v>
      </c>
      <c r="F131" s="130" t="s">
        <v>460</v>
      </c>
      <c r="G131" s="127">
        <v>44992</v>
      </c>
      <c r="H131" s="344" t="s">
        <v>520</v>
      </c>
      <c r="I131" s="124"/>
      <c r="J131" s="119"/>
      <c r="K131" s="119">
        <v>2017</v>
      </c>
      <c r="L131" s="345">
        <f>VLOOKUP(B131,[1]DATA!$A$2:$E$215,3,FALSE)</f>
        <v>4950000</v>
      </c>
      <c r="M131" s="345"/>
      <c r="N131" s="345">
        <f>VLOOKUP(B131,[1]DATA!$A$2:$E$215,5,FALSE)</f>
        <v>0</v>
      </c>
      <c r="O131" s="124"/>
      <c r="P131" s="131"/>
      <c r="Q131" s="346">
        <v>36</v>
      </c>
      <c r="R131" s="369" t="s">
        <v>635</v>
      </c>
    </row>
    <row r="132" spans="1:18" s="343" customFormat="1" ht="12.75" x14ac:dyDescent="0.2">
      <c r="A132" s="121">
        <v>36</v>
      </c>
      <c r="B132" s="119">
        <v>170363</v>
      </c>
      <c r="C132" s="130" t="s">
        <v>34</v>
      </c>
      <c r="D132" s="130" t="s">
        <v>39</v>
      </c>
      <c r="E132" s="130" t="s">
        <v>350</v>
      </c>
      <c r="F132" s="130" t="s">
        <v>460</v>
      </c>
      <c r="G132" s="127">
        <v>44992</v>
      </c>
      <c r="H132" s="344" t="s">
        <v>518</v>
      </c>
      <c r="I132" s="124"/>
      <c r="J132" s="119"/>
      <c r="K132" s="119">
        <v>2017</v>
      </c>
      <c r="L132" s="345">
        <f>VLOOKUP(B132,[1]DATA!$A$2:$E$215,3,FALSE)</f>
        <v>4950000</v>
      </c>
      <c r="M132" s="345"/>
      <c r="N132" s="345">
        <f>VLOOKUP(B132,[1]DATA!$A$2:$E$215,5,FALSE)</f>
        <v>0</v>
      </c>
      <c r="O132" s="124"/>
      <c r="P132" s="131"/>
      <c r="Q132" s="346">
        <v>36</v>
      </c>
      <c r="R132" s="369" t="s">
        <v>635</v>
      </c>
    </row>
    <row r="133" spans="1:18" s="343" customFormat="1" ht="12.75" x14ac:dyDescent="0.2">
      <c r="A133" s="121">
        <v>37</v>
      </c>
      <c r="B133" s="119">
        <v>190209</v>
      </c>
      <c r="C133" s="130" t="s">
        <v>34</v>
      </c>
      <c r="D133" s="130" t="s">
        <v>39</v>
      </c>
      <c r="E133" s="130" t="s">
        <v>350</v>
      </c>
      <c r="F133" s="130" t="s">
        <v>460</v>
      </c>
      <c r="G133" s="127">
        <v>44992</v>
      </c>
      <c r="H133" s="344" t="s">
        <v>519</v>
      </c>
      <c r="I133" s="124"/>
      <c r="J133" s="119"/>
      <c r="K133" s="119">
        <v>2019</v>
      </c>
      <c r="L133" s="345">
        <f>VLOOKUP(B133,[1]DATA!$A$2:$E$215,3,FALSE)</f>
        <v>5060000</v>
      </c>
      <c r="M133" s="345"/>
      <c r="N133" s="345">
        <f>VLOOKUP(B133,[1]DATA!$A$2:$E$215,5,FALSE)</f>
        <v>0</v>
      </c>
      <c r="O133" s="124"/>
      <c r="P133" s="131"/>
      <c r="Q133" s="346">
        <v>36</v>
      </c>
      <c r="R133" s="369" t="s">
        <v>635</v>
      </c>
    </row>
    <row r="134" spans="1:18" s="343" customFormat="1" ht="12.75" x14ac:dyDescent="0.2">
      <c r="A134" s="121">
        <v>38</v>
      </c>
      <c r="B134" s="119">
        <v>153020040</v>
      </c>
      <c r="C134" s="130" t="s">
        <v>34</v>
      </c>
      <c r="D134" s="130" t="s">
        <v>40</v>
      </c>
      <c r="E134" s="130" t="s">
        <v>350</v>
      </c>
      <c r="F134" s="130" t="s">
        <v>460</v>
      </c>
      <c r="G134" s="127">
        <v>44992</v>
      </c>
      <c r="H134" s="344" t="s">
        <v>521</v>
      </c>
      <c r="I134" s="124"/>
      <c r="J134" s="119"/>
      <c r="K134" s="119"/>
      <c r="L134" s="345">
        <f>VLOOKUP(B134,'[1]data 2'!$A$2:$E$313,3,FALSE)</f>
        <v>0</v>
      </c>
      <c r="M134" s="345"/>
      <c r="N134" s="345">
        <f>VLOOKUP(B134,'[1]data 2'!$A$2:$E$313,5,FALSE)</f>
        <v>0</v>
      </c>
      <c r="O134" s="124"/>
      <c r="P134" s="131"/>
      <c r="Q134" s="346">
        <v>39</v>
      </c>
      <c r="R134" s="369" t="s">
        <v>636</v>
      </c>
    </row>
    <row r="135" spans="1:18" s="343" customFormat="1" ht="12.75" x14ac:dyDescent="0.2">
      <c r="A135" s="121">
        <v>39</v>
      </c>
      <c r="B135" s="119">
        <v>153020057</v>
      </c>
      <c r="C135" s="130" t="s">
        <v>34</v>
      </c>
      <c r="D135" s="130" t="s">
        <v>40</v>
      </c>
      <c r="E135" s="130" t="s">
        <v>350</v>
      </c>
      <c r="F135" s="130" t="s">
        <v>460</v>
      </c>
      <c r="G135" s="127">
        <v>44992</v>
      </c>
      <c r="H135" s="344" t="s">
        <v>520</v>
      </c>
      <c r="I135" s="124"/>
      <c r="J135" s="119"/>
      <c r="K135" s="119"/>
      <c r="L135" s="345">
        <f>VLOOKUP(B135,'[1]data 2'!$A$2:$E$313,3,FALSE)</f>
        <v>0</v>
      </c>
      <c r="M135" s="345"/>
      <c r="N135" s="345">
        <f>VLOOKUP(B135,'[1]data 2'!$A$2:$E$313,5,FALSE)</f>
        <v>0</v>
      </c>
      <c r="O135" s="124"/>
      <c r="P135" s="131"/>
      <c r="Q135" s="346">
        <v>39</v>
      </c>
      <c r="R135" s="369" t="s">
        <v>636</v>
      </c>
    </row>
    <row r="136" spans="1:18" s="343" customFormat="1" ht="12.75" x14ac:dyDescent="0.2">
      <c r="A136" s="121">
        <v>40</v>
      </c>
      <c r="B136" s="119">
        <v>153020058</v>
      </c>
      <c r="C136" s="130" t="s">
        <v>34</v>
      </c>
      <c r="D136" s="130" t="s">
        <v>40</v>
      </c>
      <c r="E136" s="130" t="s">
        <v>350</v>
      </c>
      <c r="F136" s="130" t="s">
        <v>460</v>
      </c>
      <c r="G136" s="127">
        <v>44992</v>
      </c>
      <c r="H136" s="344" t="s">
        <v>521</v>
      </c>
      <c r="I136" s="124"/>
      <c r="J136" s="119"/>
      <c r="K136" s="119"/>
      <c r="L136" s="345">
        <f>VLOOKUP(B136,'[1]data 2'!$A$2:$E$313,3,FALSE)</f>
        <v>0</v>
      </c>
      <c r="M136" s="345"/>
      <c r="N136" s="345">
        <f>VLOOKUP(B136,'[1]data 2'!$A$2:$E$313,5,FALSE)</f>
        <v>0</v>
      </c>
      <c r="O136" s="124"/>
      <c r="P136" s="131"/>
      <c r="Q136" s="346">
        <v>39</v>
      </c>
      <c r="R136" s="369" t="s">
        <v>636</v>
      </c>
    </row>
    <row r="137" spans="1:18" s="343" customFormat="1" ht="12.75" x14ac:dyDescent="0.2">
      <c r="A137" s="121">
        <v>41</v>
      </c>
      <c r="B137" s="119">
        <v>153020059</v>
      </c>
      <c r="C137" s="130" t="s">
        <v>34</v>
      </c>
      <c r="D137" s="130" t="s">
        <v>40</v>
      </c>
      <c r="E137" s="130" t="s">
        <v>350</v>
      </c>
      <c r="F137" s="130" t="s">
        <v>460</v>
      </c>
      <c r="G137" s="127">
        <v>44992</v>
      </c>
      <c r="H137" s="344" t="s">
        <v>520</v>
      </c>
      <c r="I137" s="124"/>
      <c r="J137" s="119"/>
      <c r="K137" s="119"/>
      <c r="L137" s="345">
        <f>VLOOKUP(B137,'[1]data 2'!$A$2:$E$313,3,FALSE)</f>
        <v>0</v>
      </c>
      <c r="M137" s="345"/>
      <c r="N137" s="345">
        <f>VLOOKUP(B137,'[1]data 2'!$A$2:$E$313,5,FALSE)</f>
        <v>0</v>
      </c>
      <c r="O137" s="124"/>
      <c r="P137" s="131"/>
      <c r="Q137" s="346">
        <v>39</v>
      </c>
      <c r="R137" s="369" t="s">
        <v>636</v>
      </c>
    </row>
    <row r="138" spans="1:18" s="343" customFormat="1" ht="12.75" x14ac:dyDescent="0.2">
      <c r="A138" s="121">
        <v>42</v>
      </c>
      <c r="B138" s="119">
        <v>153020061</v>
      </c>
      <c r="C138" s="130" t="s">
        <v>34</v>
      </c>
      <c r="D138" s="130" t="s">
        <v>40</v>
      </c>
      <c r="E138" s="130" t="s">
        <v>350</v>
      </c>
      <c r="F138" s="130" t="s">
        <v>460</v>
      </c>
      <c r="G138" s="127">
        <v>44992</v>
      </c>
      <c r="H138" s="344" t="s">
        <v>520</v>
      </c>
      <c r="I138" s="124"/>
      <c r="J138" s="119"/>
      <c r="K138" s="119"/>
      <c r="L138" s="345">
        <f>VLOOKUP(B138,'[1]data 2'!$A$2:$E$313,3,FALSE)</f>
        <v>0</v>
      </c>
      <c r="M138" s="345"/>
      <c r="N138" s="345">
        <f>VLOOKUP(B138,'[1]data 2'!$A$2:$E$313,5,FALSE)</f>
        <v>0</v>
      </c>
      <c r="O138" s="124"/>
      <c r="P138" s="131"/>
      <c r="Q138" s="346">
        <v>39</v>
      </c>
      <c r="R138" s="369" t="s">
        <v>636</v>
      </c>
    </row>
    <row r="139" spans="1:18" s="343" customFormat="1" ht="12.75" x14ac:dyDescent="0.2">
      <c r="A139" s="121">
        <v>43</v>
      </c>
      <c r="B139" s="119">
        <v>153020074</v>
      </c>
      <c r="C139" s="130" t="s">
        <v>34</v>
      </c>
      <c r="D139" s="130" t="s">
        <v>40</v>
      </c>
      <c r="E139" s="130" t="s">
        <v>350</v>
      </c>
      <c r="F139" s="130" t="s">
        <v>460</v>
      </c>
      <c r="G139" s="127">
        <v>44992</v>
      </c>
      <c r="H139" s="344" t="s">
        <v>518</v>
      </c>
      <c r="I139" s="124"/>
      <c r="J139" s="119"/>
      <c r="K139" s="119"/>
      <c r="L139" s="345">
        <f>VLOOKUP(B139,'[1]data 2'!$A$2:$E$313,3,FALSE)</f>
        <v>0</v>
      </c>
      <c r="M139" s="345"/>
      <c r="N139" s="345">
        <f>VLOOKUP(B139,'[1]data 2'!$A$2:$E$313,5,FALSE)</f>
        <v>0</v>
      </c>
      <c r="O139" s="124"/>
      <c r="P139" s="131"/>
      <c r="Q139" s="346">
        <v>39</v>
      </c>
      <c r="R139" s="369" t="s">
        <v>636</v>
      </c>
    </row>
    <row r="140" spans="1:18" s="343" customFormat="1" ht="12.75" x14ac:dyDescent="0.2">
      <c r="A140" s="121">
        <v>44</v>
      </c>
      <c r="B140" s="119">
        <v>153020079</v>
      </c>
      <c r="C140" s="130" t="s">
        <v>34</v>
      </c>
      <c r="D140" s="130" t="s">
        <v>40</v>
      </c>
      <c r="E140" s="130" t="s">
        <v>350</v>
      </c>
      <c r="F140" s="130" t="s">
        <v>460</v>
      </c>
      <c r="G140" s="127">
        <v>44992</v>
      </c>
      <c r="H140" s="344" t="s">
        <v>522</v>
      </c>
      <c r="I140" s="124"/>
      <c r="J140" s="119"/>
      <c r="K140" s="119"/>
      <c r="L140" s="345">
        <f>VLOOKUP(B140,'[1]data 2'!$A$2:$E$313,3,FALSE)</f>
        <v>0</v>
      </c>
      <c r="M140" s="345"/>
      <c r="N140" s="345">
        <f>VLOOKUP(B140,'[1]data 2'!$A$2:$E$313,5,FALSE)</f>
        <v>0</v>
      </c>
      <c r="O140" s="124"/>
      <c r="P140" s="131"/>
      <c r="Q140" s="346">
        <v>39</v>
      </c>
      <c r="R140" s="369" t="s">
        <v>636</v>
      </c>
    </row>
    <row r="141" spans="1:18" s="343" customFormat="1" ht="12.75" x14ac:dyDescent="0.2">
      <c r="A141" s="121">
        <v>45</v>
      </c>
      <c r="B141" s="119">
        <v>153020080</v>
      </c>
      <c r="C141" s="130" t="s">
        <v>34</v>
      </c>
      <c r="D141" s="130" t="s">
        <v>40</v>
      </c>
      <c r="E141" s="130" t="s">
        <v>350</v>
      </c>
      <c r="F141" s="130" t="s">
        <v>460</v>
      </c>
      <c r="G141" s="127">
        <v>44992</v>
      </c>
      <c r="H141" s="344" t="s">
        <v>522</v>
      </c>
      <c r="I141" s="124"/>
      <c r="J141" s="119"/>
      <c r="K141" s="119"/>
      <c r="L141" s="345">
        <f>VLOOKUP(B141,'[1]data 2'!$A$2:$E$313,3,FALSE)</f>
        <v>0</v>
      </c>
      <c r="M141" s="345"/>
      <c r="N141" s="345">
        <f>VLOOKUP(B141,'[1]data 2'!$A$2:$E$313,5,FALSE)</f>
        <v>0</v>
      </c>
      <c r="O141" s="124"/>
      <c r="P141" s="131"/>
      <c r="Q141" s="346">
        <v>39</v>
      </c>
      <c r="R141" s="369" t="s">
        <v>636</v>
      </c>
    </row>
    <row r="142" spans="1:18" s="343" customFormat="1" ht="12.75" x14ac:dyDescent="0.2">
      <c r="A142" s="121">
        <v>46</v>
      </c>
      <c r="B142" s="119">
        <v>153020086</v>
      </c>
      <c r="C142" s="130" t="s">
        <v>34</v>
      </c>
      <c r="D142" s="130" t="s">
        <v>40</v>
      </c>
      <c r="E142" s="130" t="s">
        <v>350</v>
      </c>
      <c r="F142" s="130" t="s">
        <v>460</v>
      </c>
      <c r="G142" s="127">
        <v>44992</v>
      </c>
      <c r="H142" s="344" t="s">
        <v>522</v>
      </c>
      <c r="I142" s="124"/>
      <c r="J142" s="119"/>
      <c r="K142" s="119"/>
      <c r="L142" s="345">
        <f>VLOOKUP(B142,'[1]data 2'!$A$2:$E$313,3,FALSE)</f>
        <v>0</v>
      </c>
      <c r="M142" s="345"/>
      <c r="N142" s="345">
        <f>VLOOKUP(B142,'[1]data 2'!$A$2:$E$313,5,FALSE)</f>
        <v>0</v>
      </c>
      <c r="O142" s="124"/>
      <c r="P142" s="131"/>
      <c r="Q142" s="346">
        <v>39</v>
      </c>
      <c r="R142" s="369" t="s">
        <v>636</v>
      </c>
    </row>
    <row r="143" spans="1:18" s="343" customFormat="1" ht="12.75" x14ac:dyDescent="0.2">
      <c r="A143" s="121">
        <v>47</v>
      </c>
      <c r="B143" s="119">
        <v>153020088</v>
      </c>
      <c r="C143" s="130" t="s">
        <v>34</v>
      </c>
      <c r="D143" s="130" t="s">
        <v>40</v>
      </c>
      <c r="E143" s="130" t="s">
        <v>350</v>
      </c>
      <c r="F143" s="130" t="s">
        <v>460</v>
      </c>
      <c r="G143" s="127">
        <v>44992</v>
      </c>
      <c r="H143" s="344" t="s">
        <v>522</v>
      </c>
      <c r="I143" s="124"/>
      <c r="J143" s="119"/>
      <c r="K143" s="119"/>
      <c r="L143" s="345">
        <f>VLOOKUP(B143,'[1]data 2'!$A$2:$E$313,3,FALSE)</f>
        <v>0</v>
      </c>
      <c r="M143" s="345"/>
      <c r="N143" s="345">
        <f>VLOOKUP(B143,'[1]data 2'!$A$2:$E$313,5,FALSE)</f>
        <v>0</v>
      </c>
      <c r="O143" s="124"/>
      <c r="P143" s="131"/>
      <c r="Q143" s="346">
        <v>39</v>
      </c>
      <c r="R143" s="369" t="s">
        <v>636</v>
      </c>
    </row>
    <row r="144" spans="1:18" s="343" customFormat="1" ht="12.75" x14ac:dyDescent="0.2">
      <c r="A144" s="121">
        <v>48</v>
      </c>
      <c r="B144" s="119">
        <v>153020104</v>
      </c>
      <c r="C144" s="130" t="s">
        <v>34</v>
      </c>
      <c r="D144" s="130" t="s">
        <v>40</v>
      </c>
      <c r="E144" s="130" t="s">
        <v>350</v>
      </c>
      <c r="F144" s="130" t="s">
        <v>456</v>
      </c>
      <c r="G144" s="127">
        <v>44992</v>
      </c>
      <c r="H144" s="344" t="s">
        <v>523</v>
      </c>
      <c r="I144" s="124"/>
      <c r="J144" s="119"/>
      <c r="K144" s="119"/>
      <c r="L144" s="345">
        <f>VLOOKUP(B144,'[1]data 2'!$A$2:$E$313,3,FALSE)</f>
        <v>0</v>
      </c>
      <c r="M144" s="345"/>
      <c r="N144" s="345">
        <f>VLOOKUP(B144,'[1]data 2'!$A$2:$E$313,5,FALSE)</f>
        <v>0</v>
      </c>
      <c r="O144" s="124"/>
      <c r="P144" s="131"/>
      <c r="Q144" s="346">
        <v>39</v>
      </c>
      <c r="R144" s="369" t="s">
        <v>636</v>
      </c>
    </row>
    <row r="145" spans="1:18" s="343" customFormat="1" ht="12.75" x14ac:dyDescent="0.2">
      <c r="A145" s="121">
        <v>49</v>
      </c>
      <c r="B145" s="119">
        <v>153030032</v>
      </c>
      <c r="C145" s="130" t="s">
        <v>34</v>
      </c>
      <c r="D145" s="130" t="s">
        <v>40</v>
      </c>
      <c r="E145" s="130" t="s">
        <v>350</v>
      </c>
      <c r="F145" s="130" t="s">
        <v>456</v>
      </c>
      <c r="G145" s="127">
        <v>44992</v>
      </c>
      <c r="H145" s="344" t="s">
        <v>524</v>
      </c>
      <c r="I145" s="124"/>
      <c r="J145" s="119"/>
      <c r="K145" s="119"/>
      <c r="L145" s="345">
        <f>VLOOKUP(B145,'[1]data 2'!$A$2:$E$313,3,FALSE)</f>
        <v>0</v>
      </c>
      <c r="M145" s="345"/>
      <c r="N145" s="345">
        <f>VLOOKUP(B145,'[1]data 2'!$A$2:$E$313,5,FALSE)</f>
        <v>0</v>
      </c>
      <c r="O145" s="124"/>
      <c r="P145" s="131"/>
      <c r="Q145" s="346">
        <v>39</v>
      </c>
      <c r="R145" s="369" t="s">
        <v>636</v>
      </c>
    </row>
    <row r="146" spans="1:18" s="343" customFormat="1" ht="12.75" x14ac:dyDescent="0.2">
      <c r="A146" s="121">
        <v>50</v>
      </c>
      <c r="B146" s="119">
        <v>153030033</v>
      </c>
      <c r="C146" s="130" t="s">
        <v>34</v>
      </c>
      <c r="D146" s="130" t="s">
        <v>40</v>
      </c>
      <c r="E146" s="130" t="s">
        <v>350</v>
      </c>
      <c r="F146" s="130" t="s">
        <v>456</v>
      </c>
      <c r="G146" s="127">
        <v>44992</v>
      </c>
      <c r="H146" s="344" t="s">
        <v>524</v>
      </c>
      <c r="I146" s="124"/>
      <c r="J146" s="119"/>
      <c r="K146" s="119"/>
      <c r="L146" s="345">
        <f>VLOOKUP(B146,'[1]data 2'!$A$2:$E$313,3,FALSE)</f>
        <v>0</v>
      </c>
      <c r="M146" s="345"/>
      <c r="N146" s="345">
        <f>VLOOKUP(B146,'[1]data 2'!$A$2:$E$313,5,FALSE)</f>
        <v>0</v>
      </c>
      <c r="O146" s="124"/>
      <c r="P146" s="131"/>
      <c r="Q146" s="346">
        <v>39</v>
      </c>
      <c r="R146" s="369" t="s">
        <v>636</v>
      </c>
    </row>
    <row r="147" spans="1:18" s="343" customFormat="1" ht="12.75" x14ac:dyDescent="0.2">
      <c r="A147" s="121">
        <v>51</v>
      </c>
      <c r="B147" s="119">
        <v>151609</v>
      </c>
      <c r="C147" s="130" t="s">
        <v>430</v>
      </c>
      <c r="D147" s="130" t="s">
        <v>39</v>
      </c>
      <c r="E147" s="130" t="s">
        <v>350</v>
      </c>
      <c r="F147" s="130" t="s">
        <v>459</v>
      </c>
      <c r="G147" s="127">
        <v>44992</v>
      </c>
      <c r="H147" s="344" t="s">
        <v>517</v>
      </c>
      <c r="I147" s="124"/>
      <c r="J147" s="119"/>
      <c r="K147" s="119">
        <v>2014</v>
      </c>
      <c r="L147" s="345">
        <f>VLOOKUP(B147,[1]DATA!$A$2:$E$215,3,FALSE)</f>
        <v>6999300</v>
      </c>
      <c r="M147" s="345"/>
      <c r="N147" s="345">
        <f>VLOOKUP(B147,[1]DATA!$A$2:$E$215,5,FALSE)</f>
        <v>1399860</v>
      </c>
      <c r="O147" s="124"/>
      <c r="P147" s="131"/>
      <c r="Q147" s="346">
        <v>36</v>
      </c>
      <c r="R147" s="369" t="s">
        <v>635</v>
      </c>
    </row>
    <row r="148" spans="1:18" s="343" customFormat="1" ht="12.75" x14ac:dyDescent="0.2">
      <c r="A148" s="121">
        <v>52</v>
      </c>
      <c r="B148" s="119">
        <v>153040640</v>
      </c>
      <c r="C148" s="130" t="s">
        <v>62</v>
      </c>
      <c r="D148" s="130" t="s">
        <v>40</v>
      </c>
      <c r="E148" s="130" t="s">
        <v>350</v>
      </c>
      <c r="F148" s="130" t="s">
        <v>457</v>
      </c>
      <c r="G148" s="127">
        <v>44992</v>
      </c>
      <c r="H148" s="344" t="s">
        <v>525</v>
      </c>
      <c r="I148" s="124"/>
      <c r="J148" s="119"/>
      <c r="K148" s="119"/>
      <c r="L148" s="345">
        <f>VLOOKUP(B148,'[1]data 2'!$A$2:$E$313,3,FALSE)</f>
        <v>0</v>
      </c>
      <c r="M148" s="345"/>
      <c r="N148" s="345">
        <f>VLOOKUP(B148,'[1]data 2'!$A$2:$E$313,5,FALSE)</f>
        <v>0</v>
      </c>
      <c r="O148" s="124"/>
      <c r="P148" s="131"/>
      <c r="Q148" s="346">
        <v>39</v>
      </c>
      <c r="R148" s="369" t="s">
        <v>636</v>
      </c>
    </row>
    <row r="149" spans="1:18" s="343" customFormat="1" ht="12.75" x14ac:dyDescent="0.2">
      <c r="A149" s="121">
        <v>53</v>
      </c>
      <c r="B149" s="119">
        <v>153040645</v>
      </c>
      <c r="C149" s="130" t="s">
        <v>62</v>
      </c>
      <c r="D149" s="130" t="s">
        <v>40</v>
      </c>
      <c r="E149" s="130" t="s">
        <v>350</v>
      </c>
      <c r="F149" s="130" t="s">
        <v>457</v>
      </c>
      <c r="G149" s="127">
        <v>44992</v>
      </c>
      <c r="H149" s="344" t="s">
        <v>525</v>
      </c>
      <c r="I149" s="124"/>
      <c r="J149" s="119"/>
      <c r="K149" s="119"/>
      <c r="L149" s="345">
        <f>VLOOKUP(B149,'[1]data 2'!$A$2:$E$313,3,FALSE)</f>
        <v>0</v>
      </c>
      <c r="M149" s="345"/>
      <c r="N149" s="345">
        <f>VLOOKUP(B149,'[1]data 2'!$A$2:$E$313,5,FALSE)</f>
        <v>0</v>
      </c>
      <c r="O149" s="124"/>
      <c r="P149" s="131"/>
      <c r="Q149" s="346">
        <v>39</v>
      </c>
      <c r="R149" s="369" t="s">
        <v>636</v>
      </c>
    </row>
    <row r="150" spans="1:18" s="343" customFormat="1" ht="12.75" x14ac:dyDescent="0.2">
      <c r="A150" s="121">
        <v>54</v>
      </c>
      <c r="B150" s="119">
        <v>153010084</v>
      </c>
      <c r="C150" s="130" t="s">
        <v>34</v>
      </c>
      <c r="D150" s="130" t="s">
        <v>40</v>
      </c>
      <c r="E150" s="130" t="s">
        <v>436</v>
      </c>
      <c r="F150" s="130" t="s">
        <v>467</v>
      </c>
      <c r="G150" s="127">
        <v>44994</v>
      </c>
      <c r="H150" s="344" t="s">
        <v>540</v>
      </c>
      <c r="I150" s="124"/>
      <c r="J150" s="119"/>
      <c r="K150" s="119"/>
      <c r="L150" s="345">
        <f>VLOOKUP(B150,'[1]data 2'!$A$2:$E$313,3,FALSE)</f>
        <v>0</v>
      </c>
      <c r="M150" s="345"/>
      <c r="N150" s="345">
        <f>VLOOKUP(B150,'[1]data 2'!$A$2:$E$313,5,FALSE)</f>
        <v>0</v>
      </c>
      <c r="O150" s="124"/>
      <c r="P150" s="131"/>
      <c r="Q150" s="346">
        <v>44</v>
      </c>
      <c r="R150" s="369" t="s">
        <v>637</v>
      </c>
    </row>
    <row r="151" spans="1:18" s="343" customFormat="1" ht="12.75" x14ac:dyDescent="0.2">
      <c r="A151" s="121">
        <v>55</v>
      </c>
      <c r="B151" s="119">
        <v>153040238</v>
      </c>
      <c r="C151" s="130" t="s">
        <v>62</v>
      </c>
      <c r="D151" s="130" t="s">
        <v>40</v>
      </c>
      <c r="E151" s="130" t="s">
        <v>436</v>
      </c>
      <c r="F151" s="130" t="s">
        <v>462</v>
      </c>
      <c r="G151" s="127">
        <v>44994</v>
      </c>
      <c r="H151" s="344" t="s">
        <v>216</v>
      </c>
      <c r="I151" s="124"/>
      <c r="J151" s="119"/>
      <c r="K151" s="119"/>
      <c r="L151" s="345">
        <f>VLOOKUP(B151,'[1]data 2'!$A$2:$E$313,3,FALSE)</f>
        <v>0</v>
      </c>
      <c r="M151" s="345"/>
      <c r="N151" s="345">
        <f>VLOOKUP(B151,'[1]data 2'!$A$2:$E$313,5,FALSE)</f>
        <v>0</v>
      </c>
      <c r="O151" s="124"/>
      <c r="P151" s="131"/>
      <c r="Q151" s="346">
        <v>41</v>
      </c>
      <c r="R151" s="369" t="s">
        <v>638</v>
      </c>
    </row>
    <row r="152" spans="1:18" s="343" customFormat="1" ht="12.75" x14ac:dyDescent="0.2">
      <c r="A152" s="121">
        <v>56</v>
      </c>
      <c r="B152" s="119">
        <v>153040242</v>
      </c>
      <c r="C152" s="130" t="s">
        <v>62</v>
      </c>
      <c r="D152" s="130" t="s">
        <v>40</v>
      </c>
      <c r="E152" s="130" t="s">
        <v>436</v>
      </c>
      <c r="F152" s="130" t="s">
        <v>462</v>
      </c>
      <c r="G152" s="127">
        <v>44994</v>
      </c>
      <c r="H152" s="344" t="s">
        <v>525</v>
      </c>
      <c r="I152" s="124"/>
      <c r="J152" s="119"/>
      <c r="K152" s="119"/>
      <c r="L152" s="345">
        <f>VLOOKUP(B152,'[1]data 2'!$A$2:$E$313,3,FALSE)</f>
        <v>0</v>
      </c>
      <c r="M152" s="345"/>
      <c r="N152" s="345">
        <f>VLOOKUP(B152,'[1]data 2'!$A$2:$E$313,5,FALSE)</f>
        <v>0</v>
      </c>
      <c r="O152" s="124"/>
      <c r="P152" s="131"/>
      <c r="Q152" s="346">
        <v>41</v>
      </c>
      <c r="R152" s="369" t="s">
        <v>638</v>
      </c>
    </row>
    <row r="153" spans="1:18" s="343" customFormat="1" ht="12.75" x14ac:dyDescent="0.2">
      <c r="A153" s="121">
        <v>57</v>
      </c>
      <c r="B153" s="119">
        <v>153040246</v>
      </c>
      <c r="C153" s="130" t="s">
        <v>62</v>
      </c>
      <c r="D153" s="130" t="s">
        <v>40</v>
      </c>
      <c r="E153" s="130" t="s">
        <v>436</v>
      </c>
      <c r="F153" s="130" t="s">
        <v>462</v>
      </c>
      <c r="G153" s="127">
        <v>44994</v>
      </c>
      <c r="H153" s="344" t="s">
        <v>529</v>
      </c>
      <c r="I153" s="124"/>
      <c r="J153" s="119"/>
      <c r="K153" s="119"/>
      <c r="L153" s="345">
        <f>VLOOKUP(B153,'[1]data 2'!$A$2:$E$313,3,FALSE)</f>
        <v>0</v>
      </c>
      <c r="M153" s="345"/>
      <c r="N153" s="345">
        <f>VLOOKUP(B153,'[1]data 2'!$A$2:$E$313,5,FALSE)</f>
        <v>0</v>
      </c>
      <c r="O153" s="124"/>
      <c r="P153" s="131"/>
      <c r="Q153" s="346">
        <v>41</v>
      </c>
      <c r="R153" s="369" t="s">
        <v>638</v>
      </c>
    </row>
    <row r="154" spans="1:18" s="343" customFormat="1" ht="12.75" x14ac:dyDescent="0.2">
      <c r="A154" s="121">
        <v>58</v>
      </c>
      <c r="B154" s="119">
        <v>183040134</v>
      </c>
      <c r="C154" s="130" t="s">
        <v>62</v>
      </c>
      <c r="D154" s="130" t="s">
        <v>40</v>
      </c>
      <c r="E154" s="130" t="s">
        <v>436</v>
      </c>
      <c r="F154" s="130" t="s">
        <v>463</v>
      </c>
      <c r="G154" s="127">
        <v>44994</v>
      </c>
      <c r="H154" s="344" t="s">
        <v>525</v>
      </c>
      <c r="I154" s="124"/>
      <c r="J154" s="119"/>
      <c r="K154" s="119">
        <v>2018</v>
      </c>
      <c r="L154" s="345">
        <f>VLOOKUP(B154,'[1]data 2'!$A$2:$E$313,3,FALSE)</f>
        <v>1584000</v>
      </c>
      <c r="M154" s="345"/>
      <c r="N154" s="345">
        <f>VLOOKUP(B154,'[1]data 2'!$A$2:$E$313,5,FALSE)</f>
        <v>0</v>
      </c>
      <c r="O154" s="124"/>
      <c r="P154" s="131"/>
      <c r="Q154" s="346">
        <v>41</v>
      </c>
      <c r="R154" s="369" t="s">
        <v>638</v>
      </c>
    </row>
    <row r="155" spans="1:18" s="343" customFormat="1" ht="12.75" x14ac:dyDescent="0.2">
      <c r="A155" s="121">
        <v>59</v>
      </c>
      <c r="B155" s="119">
        <v>153010073</v>
      </c>
      <c r="C155" s="130" t="s">
        <v>34</v>
      </c>
      <c r="D155" s="130" t="s">
        <v>40</v>
      </c>
      <c r="E155" s="130" t="s">
        <v>88</v>
      </c>
      <c r="F155" s="130" t="s">
        <v>469</v>
      </c>
      <c r="G155" s="127">
        <v>45001</v>
      </c>
      <c r="H155" s="344" t="s">
        <v>520</v>
      </c>
      <c r="I155" s="124"/>
      <c r="J155" s="119"/>
      <c r="K155" s="119"/>
      <c r="L155" s="345">
        <f>VLOOKUP(B155,'[1]data 2'!$A$2:$E$313,3,FALSE)</f>
        <v>0</v>
      </c>
      <c r="M155" s="345"/>
      <c r="N155" s="345">
        <f>VLOOKUP(B155,'[1]data 2'!$A$2:$E$313,5,FALSE)</f>
        <v>0</v>
      </c>
      <c r="O155" s="124"/>
      <c r="P155" s="131"/>
      <c r="Q155" s="346">
        <v>47</v>
      </c>
      <c r="R155" s="369" t="s">
        <v>639</v>
      </c>
    </row>
    <row r="156" spans="1:18" s="343" customFormat="1" ht="12.75" x14ac:dyDescent="0.2">
      <c r="A156" s="121">
        <v>60</v>
      </c>
      <c r="B156" s="119">
        <v>193040346</v>
      </c>
      <c r="C156" s="130" t="s">
        <v>62</v>
      </c>
      <c r="D156" s="130" t="s">
        <v>40</v>
      </c>
      <c r="E156" s="130" t="s">
        <v>67</v>
      </c>
      <c r="F156" s="130" t="s">
        <v>471</v>
      </c>
      <c r="G156" s="127">
        <v>45008</v>
      </c>
      <c r="H156" s="344" t="s">
        <v>218</v>
      </c>
      <c r="I156" s="124"/>
      <c r="J156" s="119"/>
      <c r="K156" s="119"/>
      <c r="L156" s="345">
        <f>VLOOKUP(B156,'[1]data 2'!$A$2:$E$313,3,FALSE)</f>
        <v>0</v>
      </c>
      <c r="M156" s="345"/>
      <c r="N156" s="345">
        <f>VLOOKUP(B156,'[1]data 2'!$A$2:$E$313,5,FALSE)</f>
        <v>0</v>
      </c>
      <c r="O156" s="124"/>
      <c r="P156" s="131"/>
      <c r="Q156" s="346">
        <v>49</v>
      </c>
      <c r="R156" s="369" t="s">
        <v>640</v>
      </c>
    </row>
    <row r="157" spans="1:18" s="343" customFormat="1" ht="12.75" x14ac:dyDescent="0.2">
      <c r="A157" s="121">
        <v>61</v>
      </c>
      <c r="B157" s="119">
        <v>153010086</v>
      </c>
      <c r="C157" s="130" t="s">
        <v>34</v>
      </c>
      <c r="D157" s="130" t="s">
        <v>40</v>
      </c>
      <c r="E157" s="130" t="s">
        <v>253</v>
      </c>
      <c r="F157" s="130" t="s">
        <v>472</v>
      </c>
      <c r="G157" s="127">
        <v>45008</v>
      </c>
      <c r="H157" s="344" t="s">
        <v>546</v>
      </c>
      <c r="I157" s="124"/>
      <c r="J157" s="119"/>
      <c r="K157" s="119"/>
      <c r="L157" s="345">
        <f>VLOOKUP(B157,'[1]data 2'!$A$2:$E$313,3,FALSE)</f>
        <v>0</v>
      </c>
      <c r="M157" s="345"/>
      <c r="N157" s="345">
        <f>VLOOKUP(B157,'[1]data 2'!$A$2:$E$313,5,FALSE)</f>
        <v>0</v>
      </c>
      <c r="O157" s="124"/>
      <c r="P157" s="131"/>
      <c r="Q157" s="346">
        <v>45</v>
      </c>
      <c r="R157" s="369" t="s">
        <v>588</v>
      </c>
    </row>
    <row r="158" spans="1:18" s="343" customFormat="1" ht="12.75" x14ac:dyDescent="0.2">
      <c r="A158" s="121">
        <v>62</v>
      </c>
      <c r="B158" s="119">
        <v>153010030</v>
      </c>
      <c r="C158" s="130" t="s">
        <v>431</v>
      </c>
      <c r="D158" s="130" t="s">
        <v>40</v>
      </c>
      <c r="E158" s="130" t="s">
        <v>439</v>
      </c>
      <c r="F158" s="130" t="s">
        <v>456</v>
      </c>
      <c r="G158" s="127">
        <v>45013</v>
      </c>
      <c r="H158" s="344" t="s">
        <v>520</v>
      </c>
      <c r="I158" s="124"/>
      <c r="J158" s="119"/>
      <c r="K158" s="119"/>
      <c r="L158" s="345">
        <f>VLOOKUP(B158,'[1]data 2'!$A$2:$E$313,3,FALSE)</f>
        <v>0</v>
      </c>
      <c r="M158" s="345"/>
      <c r="N158" s="345">
        <f>VLOOKUP(B158,'[1]data 2'!$A$2:$E$313,5,FALSE)</f>
        <v>0</v>
      </c>
      <c r="O158" s="124"/>
      <c r="P158" s="131"/>
      <c r="Q158" s="346">
        <v>51</v>
      </c>
      <c r="R158" s="369" t="s">
        <v>641</v>
      </c>
    </row>
    <row r="159" spans="1:18" s="343" customFormat="1" ht="12.75" x14ac:dyDescent="0.2">
      <c r="A159" s="121">
        <v>63</v>
      </c>
      <c r="B159" s="119">
        <v>183040137</v>
      </c>
      <c r="C159" s="130" t="s">
        <v>62</v>
      </c>
      <c r="D159" s="130" t="s">
        <v>40</v>
      </c>
      <c r="E159" s="130" t="s">
        <v>439</v>
      </c>
      <c r="F159" s="130" t="s">
        <v>458</v>
      </c>
      <c r="G159" s="127">
        <v>45013</v>
      </c>
      <c r="H159" s="344" t="s">
        <v>542</v>
      </c>
      <c r="I159" s="124"/>
      <c r="J159" s="119"/>
      <c r="K159" s="119">
        <v>2018</v>
      </c>
      <c r="L159" s="345">
        <f>VLOOKUP(B159,'[1]data 2'!$A$2:$E$313,3,FALSE)</f>
        <v>1628000</v>
      </c>
      <c r="M159" s="345"/>
      <c r="N159" s="345">
        <f>VLOOKUP(B159,'[1]data 2'!$A$2:$E$313,5,FALSE)</f>
        <v>0</v>
      </c>
      <c r="O159" s="124"/>
      <c r="P159" s="131"/>
      <c r="Q159" s="346">
        <v>51</v>
      </c>
      <c r="R159" s="369" t="s">
        <v>641</v>
      </c>
    </row>
    <row r="160" spans="1:18" s="343" customFormat="1" ht="12.75" x14ac:dyDescent="0.2">
      <c r="A160" s="121">
        <v>64</v>
      </c>
      <c r="B160" s="119">
        <v>213120049</v>
      </c>
      <c r="C160" s="130" t="s">
        <v>61</v>
      </c>
      <c r="D160" s="130" t="s">
        <v>40</v>
      </c>
      <c r="E160" s="130" t="s">
        <v>445</v>
      </c>
      <c r="F160" s="130" t="s">
        <v>484</v>
      </c>
      <c r="G160" s="127">
        <v>45015</v>
      </c>
      <c r="H160" s="344" t="s">
        <v>527</v>
      </c>
      <c r="I160" s="124"/>
      <c r="J160" s="119"/>
      <c r="K160" s="119">
        <v>2021</v>
      </c>
      <c r="L160" s="345">
        <f>VLOOKUP(B160,'[1]data 2'!$A$2:$E$313,3,FALSE)</f>
        <v>3278000</v>
      </c>
      <c r="M160" s="345"/>
      <c r="N160" s="345">
        <f>VLOOKUP(B160,'[1]data 2'!$A$2:$E$313,5,FALSE)</f>
        <v>0</v>
      </c>
      <c r="O160" s="124"/>
      <c r="P160" s="131"/>
      <c r="Q160" s="354">
        <v>60</v>
      </c>
      <c r="R160" s="369" t="s">
        <v>589</v>
      </c>
    </row>
    <row r="161" spans="1:18" s="343" customFormat="1" ht="12.75" x14ac:dyDescent="0.2">
      <c r="A161" s="121">
        <v>65</v>
      </c>
      <c r="B161" s="119">
        <v>153010167</v>
      </c>
      <c r="C161" s="130" t="s">
        <v>34</v>
      </c>
      <c r="D161" s="130" t="s">
        <v>40</v>
      </c>
      <c r="E161" s="130" t="s">
        <v>445</v>
      </c>
      <c r="F161" s="130" t="s">
        <v>460</v>
      </c>
      <c r="G161" s="127">
        <v>45015</v>
      </c>
      <c r="H161" s="344" t="s">
        <v>546</v>
      </c>
      <c r="I161" s="124"/>
      <c r="J161" s="119"/>
      <c r="K161" s="119"/>
      <c r="L161" s="345">
        <f>VLOOKUP(B161,'[1]data 2'!$A$2:$E$313,3,FALSE)</f>
        <v>0</v>
      </c>
      <c r="M161" s="345"/>
      <c r="N161" s="345">
        <f>VLOOKUP(B161,'[1]data 2'!$A$2:$E$313,5,FALSE)</f>
        <v>0</v>
      </c>
      <c r="O161" s="124"/>
      <c r="P161" s="131"/>
      <c r="Q161" s="354">
        <v>53</v>
      </c>
      <c r="R161" s="369" t="s">
        <v>642</v>
      </c>
    </row>
    <row r="162" spans="1:18" s="343" customFormat="1" ht="12.75" x14ac:dyDescent="0.2">
      <c r="A162" s="121">
        <v>66</v>
      </c>
      <c r="B162" s="119">
        <v>153010165</v>
      </c>
      <c r="C162" s="130" t="s">
        <v>34</v>
      </c>
      <c r="D162" s="130" t="s">
        <v>40</v>
      </c>
      <c r="E162" s="130" t="s">
        <v>445</v>
      </c>
      <c r="F162" s="130" t="s">
        <v>460</v>
      </c>
      <c r="G162" s="127">
        <v>45015</v>
      </c>
      <c r="H162" s="344" t="s">
        <v>546</v>
      </c>
      <c r="I162" s="124"/>
      <c r="J162" s="119"/>
      <c r="K162" s="119"/>
      <c r="L162" s="345">
        <f>VLOOKUP(B162,'[1]data 2'!$A$2:$E$313,3,FALSE)</f>
        <v>0</v>
      </c>
      <c r="M162" s="345"/>
      <c r="N162" s="345">
        <f>VLOOKUP(B162,'[1]data 2'!$A$2:$E$313,5,FALSE)</f>
        <v>0</v>
      </c>
      <c r="O162" s="124"/>
      <c r="P162" s="131"/>
      <c r="Q162" s="354">
        <v>56</v>
      </c>
      <c r="R162" s="369" t="s">
        <v>643</v>
      </c>
    </row>
    <row r="163" spans="1:18" s="343" customFormat="1" ht="12.75" x14ac:dyDescent="0.2">
      <c r="A163" s="121">
        <v>67</v>
      </c>
      <c r="B163" s="119">
        <v>153010153</v>
      </c>
      <c r="C163" s="130" t="s">
        <v>34</v>
      </c>
      <c r="D163" s="130" t="s">
        <v>40</v>
      </c>
      <c r="E163" s="130" t="s">
        <v>445</v>
      </c>
      <c r="F163" s="130" t="s">
        <v>460</v>
      </c>
      <c r="G163" s="127">
        <v>45015</v>
      </c>
      <c r="H163" s="344" t="s">
        <v>546</v>
      </c>
      <c r="I163" s="124"/>
      <c r="J163" s="119"/>
      <c r="K163" s="119"/>
      <c r="L163" s="345">
        <f>VLOOKUP(B163,'[1]data 2'!$A$2:$E$313,3,FALSE)</f>
        <v>0</v>
      </c>
      <c r="M163" s="345"/>
      <c r="N163" s="345">
        <f>VLOOKUP(B163,'[1]data 2'!$A$2:$E$313,5,FALSE)</f>
        <v>0</v>
      </c>
      <c r="O163" s="124"/>
      <c r="P163" s="131"/>
      <c r="Q163" s="354">
        <v>55</v>
      </c>
      <c r="R163" s="369" t="s">
        <v>644</v>
      </c>
    </row>
    <row r="164" spans="1:18" s="343" customFormat="1" ht="12.75" x14ac:dyDescent="0.2">
      <c r="A164" s="121">
        <v>68</v>
      </c>
      <c r="B164" s="119">
        <v>153010162</v>
      </c>
      <c r="C164" s="130" t="s">
        <v>34</v>
      </c>
      <c r="D164" s="130" t="s">
        <v>40</v>
      </c>
      <c r="E164" s="130" t="s">
        <v>445</v>
      </c>
      <c r="F164" s="130" t="s">
        <v>460</v>
      </c>
      <c r="G164" s="127">
        <v>45015</v>
      </c>
      <c r="H164" s="344" t="s">
        <v>520</v>
      </c>
      <c r="I164" s="124"/>
      <c r="J164" s="119"/>
      <c r="K164" s="119"/>
      <c r="L164" s="345">
        <f>VLOOKUP(B164,'[1]data 2'!$A$2:$E$313,3,FALSE)</f>
        <v>0</v>
      </c>
      <c r="M164" s="345"/>
      <c r="N164" s="345">
        <f>VLOOKUP(B164,'[1]data 2'!$A$2:$E$313,5,FALSE)</f>
        <v>0</v>
      </c>
      <c r="O164" s="124"/>
      <c r="P164" s="131"/>
      <c r="Q164" s="354">
        <v>58</v>
      </c>
      <c r="R164" s="369" t="s">
        <v>645</v>
      </c>
    </row>
    <row r="165" spans="1:18" s="343" customFormat="1" ht="12.75" x14ac:dyDescent="0.2">
      <c r="A165" s="121">
        <v>69</v>
      </c>
      <c r="B165" s="119">
        <v>153010175</v>
      </c>
      <c r="C165" s="130" t="s">
        <v>34</v>
      </c>
      <c r="D165" s="130" t="s">
        <v>40</v>
      </c>
      <c r="E165" s="130" t="s">
        <v>445</v>
      </c>
      <c r="F165" s="130" t="s">
        <v>460</v>
      </c>
      <c r="G165" s="127">
        <v>45015</v>
      </c>
      <c r="H165" s="344" t="s">
        <v>520</v>
      </c>
      <c r="I165" s="124"/>
      <c r="J165" s="119"/>
      <c r="K165" s="119"/>
      <c r="L165" s="345">
        <f>VLOOKUP(B165,'[1]data 2'!$A$2:$E$313,3,FALSE)</f>
        <v>0</v>
      </c>
      <c r="M165" s="345"/>
      <c r="N165" s="345">
        <f>VLOOKUP(B165,'[1]data 2'!$A$2:$E$313,5,FALSE)</f>
        <v>0</v>
      </c>
      <c r="O165" s="124"/>
      <c r="P165" s="131"/>
      <c r="Q165" s="354">
        <v>57</v>
      </c>
      <c r="R165" s="369" t="s">
        <v>646</v>
      </c>
    </row>
    <row r="166" spans="1:18" s="343" customFormat="1" ht="12.75" x14ac:dyDescent="0.2">
      <c r="A166" s="121">
        <v>70</v>
      </c>
      <c r="B166" s="119">
        <v>203030097</v>
      </c>
      <c r="C166" s="130" t="s">
        <v>34</v>
      </c>
      <c r="D166" s="130" t="s">
        <v>40</v>
      </c>
      <c r="E166" s="130" t="s">
        <v>445</v>
      </c>
      <c r="F166" s="130" t="s">
        <v>484</v>
      </c>
      <c r="G166" s="127">
        <v>45015</v>
      </c>
      <c r="H166" s="344" t="s">
        <v>539</v>
      </c>
      <c r="I166" s="124"/>
      <c r="J166" s="119"/>
      <c r="K166" s="119">
        <v>2020</v>
      </c>
      <c r="L166" s="345">
        <f>VLOOKUP(B166,'[1]data 2'!$A$2:$E$313,3,FALSE)</f>
        <v>7788000</v>
      </c>
      <c r="M166" s="345"/>
      <c r="N166" s="345">
        <f>VLOOKUP(B166,'[1]data 2'!$A$2:$E$313,5,FALSE)</f>
        <v>0</v>
      </c>
      <c r="O166" s="124"/>
      <c r="P166" s="131"/>
      <c r="Q166" s="354">
        <v>52</v>
      </c>
      <c r="R166" s="369" t="s">
        <v>647</v>
      </c>
    </row>
    <row r="167" spans="1:18" s="343" customFormat="1" ht="12.75" x14ac:dyDescent="0.2">
      <c r="A167" s="121">
        <v>71</v>
      </c>
      <c r="B167" s="119">
        <v>153010063</v>
      </c>
      <c r="C167" s="130" t="s">
        <v>34</v>
      </c>
      <c r="D167" s="130" t="s">
        <v>40</v>
      </c>
      <c r="E167" s="130" t="s">
        <v>259</v>
      </c>
      <c r="F167" s="130" t="s">
        <v>473</v>
      </c>
      <c r="G167" s="127">
        <v>45022</v>
      </c>
      <c r="H167" s="344" t="s">
        <v>546</v>
      </c>
      <c r="I167" s="124"/>
      <c r="J167" s="119"/>
      <c r="K167" s="119"/>
      <c r="L167" s="345">
        <f>VLOOKUP(B167,'[1]data 2'!$A$2:$E$313,3,FALSE)</f>
        <v>0</v>
      </c>
      <c r="M167" s="345"/>
      <c r="N167" s="345">
        <f>VLOOKUP(B167,'[1]data 2'!$A$2:$E$313,5,FALSE)</f>
        <v>0</v>
      </c>
      <c r="O167" s="124"/>
      <c r="P167" s="131"/>
      <c r="Q167" s="346">
        <v>61</v>
      </c>
      <c r="R167" s="369" t="s">
        <v>590</v>
      </c>
    </row>
    <row r="168" spans="1:18" s="343" customFormat="1" ht="12.75" x14ac:dyDescent="0.2">
      <c r="A168" s="121">
        <v>72</v>
      </c>
      <c r="B168" s="119">
        <v>153040197</v>
      </c>
      <c r="C168" s="130" t="s">
        <v>62</v>
      </c>
      <c r="D168" s="130" t="s">
        <v>40</v>
      </c>
      <c r="E168" s="130" t="s">
        <v>259</v>
      </c>
      <c r="F168" s="130" t="s">
        <v>457</v>
      </c>
      <c r="G168" s="127">
        <v>45022</v>
      </c>
      <c r="H168" s="344" t="s">
        <v>525</v>
      </c>
      <c r="I168" s="124"/>
      <c r="J168" s="119"/>
      <c r="K168" s="119"/>
      <c r="L168" s="345">
        <f>VLOOKUP(B168,'[1]data 2'!$A$2:$E$313,3,FALSE)</f>
        <v>0</v>
      </c>
      <c r="M168" s="345"/>
      <c r="N168" s="345">
        <f>VLOOKUP(B168,'[1]data 2'!$A$2:$E$313,5,FALSE)</f>
        <v>0</v>
      </c>
      <c r="O168" s="124"/>
      <c r="P168" s="131"/>
      <c r="Q168" s="346">
        <v>61</v>
      </c>
      <c r="R168" s="369" t="s">
        <v>590</v>
      </c>
    </row>
    <row r="169" spans="1:18" s="343" customFormat="1" ht="12.75" x14ac:dyDescent="0.2">
      <c r="A169" s="121">
        <v>73</v>
      </c>
      <c r="B169" s="119">
        <v>153010067</v>
      </c>
      <c r="C169" s="130" t="s">
        <v>34</v>
      </c>
      <c r="D169" s="130" t="s">
        <v>40</v>
      </c>
      <c r="E169" s="130" t="s">
        <v>74</v>
      </c>
      <c r="F169" s="130" t="s">
        <v>481</v>
      </c>
      <c r="G169" s="127">
        <v>45027</v>
      </c>
      <c r="H169" s="344" t="s">
        <v>546</v>
      </c>
      <c r="I169" s="124"/>
      <c r="J169" s="119"/>
      <c r="K169" s="119"/>
      <c r="L169" s="345">
        <f>VLOOKUP(B169,'[1]data 2'!$A$2:$E$313,3,FALSE)</f>
        <v>0</v>
      </c>
      <c r="M169" s="345"/>
      <c r="N169" s="345">
        <f>VLOOKUP(B169,'[1]data 2'!$A$2:$E$313,5,FALSE)</f>
        <v>0</v>
      </c>
      <c r="O169" s="124"/>
      <c r="P169" s="131"/>
      <c r="Q169" s="346">
        <v>63</v>
      </c>
      <c r="R169" s="369" t="s">
        <v>648</v>
      </c>
    </row>
    <row r="170" spans="1:18" s="343" customFormat="1" ht="12.75" x14ac:dyDescent="0.2">
      <c r="A170" s="121">
        <v>74</v>
      </c>
      <c r="B170" s="119">
        <v>193010202</v>
      </c>
      <c r="C170" s="130" t="s">
        <v>34</v>
      </c>
      <c r="D170" s="130" t="s">
        <v>40</v>
      </c>
      <c r="E170" s="130" t="s">
        <v>74</v>
      </c>
      <c r="F170" s="130" t="s">
        <v>483</v>
      </c>
      <c r="G170" s="127">
        <v>45027</v>
      </c>
      <c r="H170" s="344" t="s">
        <v>546</v>
      </c>
      <c r="I170" s="124"/>
      <c r="J170" s="119"/>
      <c r="K170" s="119"/>
      <c r="L170" s="345">
        <f>VLOOKUP(B170,'[1]data 2'!$A$2:$E$313,3,FALSE)</f>
        <v>0</v>
      </c>
      <c r="M170" s="345"/>
      <c r="N170" s="345">
        <f>VLOOKUP(B170,'[1]data 2'!$A$2:$E$313,5,FALSE)</f>
        <v>0</v>
      </c>
      <c r="O170" s="124"/>
      <c r="P170" s="131"/>
      <c r="Q170" s="346">
        <v>63</v>
      </c>
      <c r="R170" s="369" t="s">
        <v>648</v>
      </c>
    </row>
    <row r="171" spans="1:18" s="343" customFormat="1" ht="12.75" x14ac:dyDescent="0.2">
      <c r="A171" s="121">
        <v>75</v>
      </c>
      <c r="B171" s="119">
        <v>153040203</v>
      </c>
      <c r="C171" s="130" t="s">
        <v>62</v>
      </c>
      <c r="D171" s="130" t="s">
        <v>40</v>
      </c>
      <c r="E171" s="130" t="s">
        <v>74</v>
      </c>
      <c r="F171" s="130" t="s">
        <v>482</v>
      </c>
      <c r="G171" s="127">
        <v>45027</v>
      </c>
      <c r="H171" s="344" t="s">
        <v>525</v>
      </c>
      <c r="I171" s="124"/>
      <c r="J171" s="119"/>
      <c r="K171" s="119"/>
      <c r="L171" s="345">
        <f>VLOOKUP(B171,'[1]data 2'!$A$2:$E$313,3,FALSE)</f>
        <v>0</v>
      </c>
      <c r="M171" s="345"/>
      <c r="N171" s="345">
        <f>VLOOKUP(B171,'[1]data 2'!$A$2:$E$313,5,FALSE)</f>
        <v>0</v>
      </c>
      <c r="O171" s="124"/>
      <c r="P171" s="131"/>
      <c r="Q171" s="346">
        <v>63</v>
      </c>
      <c r="R171" s="369" t="s">
        <v>648</v>
      </c>
    </row>
    <row r="172" spans="1:18" s="343" customFormat="1" ht="12.75" x14ac:dyDescent="0.2">
      <c r="A172" s="121">
        <v>76</v>
      </c>
      <c r="B172" s="119">
        <v>153040188</v>
      </c>
      <c r="C172" s="130" t="s">
        <v>62</v>
      </c>
      <c r="D172" s="130" t="s">
        <v>40</v>
      </c>
      <c r="E172" s="130" t="s">
        <v>260</v>
      </c>
      <c r="F172" s="130" t="s">
        <v>458</v>
      </c>
      <c r="G172" s="127">
        <v>45035</v>
      </c>
      <c r="H172" s="344" t="s">
        <v>514</v>
      </c>
      <c r="I172" s="124"/>
      <c r="J172" s="119"/>
      <c r="K172" s="119"/>
      <c r="L172" s="345">
        <f>VLOOKUP(B172,'[1]data 2'!$A$2:$E$313,3,FALSE)</f>
        <v>0</v>
      </c>
      <c r="M172" s="345"/>
      <c r="N172" s="345">
        <f>VLOOKUP(B172,'[1]data 2'!$A$2:$E$313,5,FALSE)</f>
        <v>0</v>
      </c>
      <c r="O172" s="124"/>
      <c r="P172" s="131"/>
      <c r="Q172" s="354">
        <v>71</v>
      </c>
      <c r="R172" s="369" t="s">
        <v>649</v>
      </c>
    </row>
    <row r="173" spans="1:18" s="343" customFormat="1" ht="12.75" x14ac:dyDescent="0.2">
      <c r="A173" s="121">
        <v>77</v>
      </c>
      <c r="B173" s="119">
        <v>153040352</v>
      </c>
      <c r="C173" s="130" t="s">
        <v>62</v>
      </c>
      <c r="D173" s="130" t="s">
        <v>40</v>
      </c>
      <c r="E173" s="130" t="s">
        <v>36</v>
      </c>
      <c r="F173" s="130" t="s">
        <v>458</v>
      </c>
      <c r="G173" s="127">
        <v>45040</v>
      </c>
      <c r="H173" s="344" t="s">
        <v>194</v>
      </c>
      <c r="I173" s="124"/>
      <c r="J173" s="119"/>
      <c r="K173" s="119"/>
      <c r="L173" s="345">
        <f>VLOOKUP(B173,'[1]data 2'!$A$2:$E$313,3,FALSE)</f>
        <v>0</v>
      </c>
      <c r="M173" s="345"/>
      <c r="N173" s="345">
        <f>VLOOKUP(B173,'[1]data 2'!$A$2:$E$313,5,FALSE)</f>
        <v>0</v>
      </c>
      <c r="O173" s="124"/>
      <c r="P173" s="131"/>
      <c r="Q173" s="354">
        <v>72</v>
      </c>
      <c r="R173" s="369" t="s">
        <v>650</v>
      </c>
    </row>
    <row r="174" spans="1:18" s="343" customFormat="1" ht="12.75" x14ac:dyDescent="0.2">
      <c r="A174" s="121">
        <v>78</v>
      </c>
      <c r="B174" s="119">
        <v>193040321</v>
      </c>
      <c r="C174" s="130" t="s">
        <v>62</v>
      </c>
      <c r="D174" s="130" t="s">
        <v>40</v>
      </c>
      <c r="E174" s="130" t="s">
        <v>36</v>
      </c>
      <c r="F174" s="130" t="s">
        <v>458</v>
      </c>
      <c r="G174" s="127">
        <v>45040</v>
      </c>
      <c r="H174" s="344" t="s">
        <v>35</v>
      </c>
      <c r="I174" s="124"/>
      <c r="J174" s="119"/>
      <c r="K174" s="119"/>
      <c r="L174" s="345">
        <f>VLOOKUP(B174,'[1]data 2'!$A$2:$E$313,3,FALSE)</f>
        <v>0</v>
      </c>
      <c r="M174" s="345"/>
      <c r="N174" s="345">
        <f>VLOOKUP(B174,'[1]data 2'!$A$2:$E$313,5,FALSE)</f>
        <v>0</v>
      </c>
      <c r="O174" s="124"/>
      <c r="P174" s="131"/>
      <c r="Q174" s="354">
        <v>72</v>
      </c>
      <c r="R174" s="369" t="s">
        <v>650</v>
      </c>
    </row>
    <row r="175" spans="1:18" s="343" customFormat="1" ht="12.75" x14ac:dyDescent="0.2">
      <c r="A175" s="121">
        <v>79</v>
      </c>
      <c r="B175" s="119">
        <v>153010176</v>
      </c>
      <c r="C175" s="130" t="s">
        <v>61</v>
      </c>
      <c r="D175" s="130" t="s">
        <v>40</v>
      </c>
      <c r="E175" s="130" t="s">
        <v>445</v>
      </c>
      <c r="F175" s="130" t="s">
        <v>456</v>
      </c>
      <c r="G175" s="127">
        <v>45064</v>
      </c>
      <c r="H175" s="344" t="s">
        <v>521</v>
      </c>
      <c r="I175" s="124"/>
      <c r="J175" s="119"/>
      <c r="K175" s="119"/>
      <c r="L175" s="345">
        <f>VLOOKUP(B175,'[1]data 2'!$A$2:$E$313,3,FALSE)</f>
        <v>0</v>
      </c>
      <c r="M175" s="345"/>
      <c r="N175" s="345">
        <f>VLOOKUP(B175,'[1]data 2'!$A$2:$E$313,5,FALSE)</f>
        <v>0</v>
      </c>
      <c r="O175" s="124"/>
      <c r="P175" s="131"/>
      <c r="Q175" s="346">
        <v>77</v>
      </c>
      <c r="R175" s="369" t="s">
        <v>592</v>
      </c>
    </row>
    <row r="176" spans="1:18" s="375" customFormat="1" ht="25.5" x14ac:dyDescent="0.25">
      <c r="A176" s="119">
        <v>80</v>
      </c>
      <c r="B176" s="119">
        <v>213120050</v>
      </c>
      <c r="C176" s="130" t="s">
        <v>61</v>
      </c>
      <c r="D176" s="130" t="s">
        <v>40</v>
      </c>
      <c r="E176" s="130" t="s">
        <v>445</v>
      </c>
      <c r="F176" s="372" t="s">
        <v>490</v>
      </c>
      <c r="G176" s="127">
        <v>45064</v>
      </c>
      <c r="H176" s="373" t="s">
        <v>556</v>
      </c>
      <c r="I176" s="344"/>
      <c r="J176" s="119"/>
      <c r="K176" s="119">
        <v>2021</v>
      </c>
      <c r="L176" s="374">
        <f>VLOOKUP(B176,'[1]data 2'!$A$2:$E$313,3,FALSE)</f>
        <v>3278000</v>
      </c>
      <c r="M176" s="374"/>
      <c r="N176" s="374">
        <f>VLOOKUP(B176,'[1]data 2'!$A$2:$E$313,5,FALSE)</f>
        <v>0</v>
      </c>
      <c r="O176" s="344"/>
      <c r="P176" s="130"/>
      <c r="Q176" s="346">
        <v>77</v>
      </c>
      <c r="R176" s="369" t="s">
        <v>592</v>
      </c>
    </row>
    <row r="177" spans="1:23" s="343" customFormat="1" ht="12.75" x14ac:dyDescent="0.2">
      <c r="A177" s="121">
        <v>81</v>
      </c>
      <c r="B177" s="119">
        <v>153040485</v>
      </c>
      <c r="C177" s="130" t="s">
        <v>62</v>
      </c>
      <c r="D177" s="130" t="s">
        <v>40</v>
      </c>
      <c r="E177" s="130" t="s">
        <v>445</v>
      </c>
      <c r="F177" s="130" t="s">
        <v>489</v>
      </c>
      <c r="G177" s="127">
        <v>45064</v>
      </c>
      <c r="H177" s="344" t="s">
        <v>194</v>
      </c>
      <c r="I177" s="124"/>
      <c r="J177" s="119"/>
      <c r="K177" s="119"/>
      <c r="L177" s="345">
        <f>VLOOKUP(B177,'[1]data 2'!$A$2:$E$313,3,FALSE)</f>
        <v>0</v>
      </c>
      <c r="M177" s="345"/>
      <c r="N177" s="345">
        <f>VLOOKUP(B177,'[1]data 2'!$A$2:$E$313,5,FALSE)</f>
        <v>0</v>
      </c>
      <c r="O177" s="124"/>
      <c r="P177" s="131"/>
      <c r="Q177" s="346">
        <v>77</v>
      </c>
      <c r="R177" s="369" t="s">
        <v>592</v>
      </c>
    </row>
    <row r="178" spans="1:23" s="343" customFormat="1" ht="12.75" x14ac:dyDescent="0.2">
      <c r="A178" s="121">
        <v>82</v>
      </c>
      <c r="B178" s="119">
        <v>153040545</v>
      </c>
      <c r="C178" s="130" t="s">
        <v>62</v>
      </c>
      <c r="D178" s="130" t="s">
        <v>40</v>
      </c>
      <c r="E178" s="130" t="s">
        <v>445</v>
      </c>
      <c r="F178" s="130" t="s">
        <v>457</v>
      </c>
      <c r="G178" s="127">
        <v>45064</v>
      </c>
      <c r="H178" s="344" t="s">
        <v>197</v>
      </c>
      <c r="I178" s="124"/>
      <c r="J178" s="119"/>
      <c r="K178" s="119"/>
      <c r="L178" s="345">
        <f>VLOOKUP(B178,'[1]data 2'!$A$2:$E$313,3,FALSE)</f>
        <v>0</v>
      </c>
      <c r="M178" s="345"/>
      <c r="N178" s="345">
        <f>VLOOKUP(B178,'[1]data 2'!$A$2:$E$313,5,FALSE)</f>
        <v>0</v>
      </c>
      <c r="O178" s="124"/>
      <c r="P178" s="131"/>
      <c r="Q178" s="346">
        <v>77</v>
      </c>
      <c r="R178" s="369" t="s">
        <v>592</v>
      </c>
    </row>
    <row r="179" spans="1:23" s="343" customFormat="1" ht="12.75" x14ac:dyDescent="0.2">
      <c r="A179" s="121">
        <v>83</v>
      </c>
      <c r="B179" s="119">
        <v>153010071</v>
      </c>
      <c r="C179" s="130" t="s">
        <v>34</v>
      </c>
      <c r="D179" s="130" t="s">
        <v>40</v>
      </c>
      <c r="E179" s="130" t="s">
        <v>74</v>
      </c>
      <c r="F179" s="130" t="s">
        <v>491</v>
      </c>
      <c r="G179" s="127">
        <v>45112</v>
      </c>
      <c r="H179" s="344" t="s">
        <v>520</v>
      </c>
      <c r="I179" s="124"/>
      <c r="J179" s="119"/>
      <c r="K179" s="119"/>
      <c r="L179" s="345">
        <f>VLOOKUP(B179,'[1]data 2'!$A$2:$E$313,3,FALSE)</f>
        <v>0</v>
      </c>
      <c r="M179" s="345"/>
      <c r="N179" s="345">
        <f>VLOOKUP(B179,'[1]data 2'!$A$2:$E$313,5,FALSE)</f>
        <v>0</v>
      </c>
      <c r="O179" s="124"/>
      <c r="P179" s="131"/>
      <c r="Q179" s="346">
        <v>82</v>
      </c>
      <c r="R179" s="369" t="s">
        <v>651</v>
      </c>
    </row>
    <row r="180" spans="1:23" s="343" customFormat="1" ht="12.75" x14ac:dyDescent="0.2">
      <c r="A180" s="121">
        <v>84</v>
      </c>
      <c r="B180" s="119">
        <v>153010159</v>
      </c>
      <c r="C180" s="130" t="s">
        <v>34</v>
      </c>
      <c r="D180" s="130" t="s">
        <v>40</v>
      </c>
      <c r="E180" s="130" t="s">
        <v>74</v>
      </c>
      <c r="F180" s="130" t="s">
        <v>492</v>
      </c>
      <c r="G180" s="127">
        <v>45112</v>
      </c>
      <c r="H180" s="344" t="s">
        <v>520</v>
      </c>
      <c r="I180" s="124"/>
      <c r="J180" s="119"/>
      <c r="K180" s="119"/>
      <c r="L180" s="345">
        <f>VLOOKUP(B180,'[1]data 2'!$A$2:$E$313,3,FALSE)</f>
        <v>0</v>
      </c>
      <c r="M180" s="345"/>
      <c r="N180" s="345">
        <f>VLOOKUP(B180,'[1]data 2'!$A$2:$E$313,5,FALSE)</f>
        <v>0</v>
      </c>
      <c r="O180" s="124"/>
      <c r="P180" s="131"/>
      <c r="Q180" s="346">
        <v>82</v>
      </c>
      <c r="R180" s="369" t="s">
        <v>651</v>
      </c>
    </row>
    <row r="181" spans="1:23" s="343" customFormat="1" ht="12.75" x14ac:dyDescent="0.2">
      <c r="A181" s="121">
        <v>85</v>
      </c>
      <c r="B181" s="119">
        <v>153010168</v>
      </c>
      <c r="C181" s="130" t="s">
        <v>34</v>
      </c>
      <c r="D181" s="130" t="s">
        <v>40</v>
      </c>
      <c r="E181" s="130" t="s">
        <v>74</v>
      </c>
      <c r="F181" s="130" t="s">
        <v>493</v>
      </c>
      <c r="G181" s="127">
        <v>45112</v>
      </c>
      <c r="H181" s="344" t="s">
        <v>520</v>
      </c>
      <c r="I181" s="124"/>
      <c r="J181" s="119"/>
      <c r="K181" s="119"/>
      <c r="L181" s="345">
        <f>VLOOKUP(B181,'[1]data 2'!$A$2:$E$313,3,FALSE)</f>
        <v>0</v>
      </c>
      <c r="M181" s="345"/>
      <c r="N181" s="345">
        <f>VLOOKUP(B181,'[1]data 2'!$A$2:$E$313,5,FALSE)</f>
        <v>0</v>
      </c>
      <c r="O181" s="124"/>
      <c r="P181" s="131"/>
      <c r="Q181" s="346">
        <v>82</v>
      </c>
      <c r="R181" s="369" t="s">
        <v>651</v>
      </c>
    </row>
    <row r="182" spans="1:23" s="343" customFormat="1" ht="12.75" x14ac:dyDescent="0.2">
      <c r="A182" s="121">
        <v>86</v>
      </c>
      <c r="B182" s="119">
        <v>193020090</v>
      </c>
      <c r="C182" s="130" t="s">
        <v>34</v>
      </c>
      <c r="D182" s="130" t="s">
        <v>40</v>
      </c>
      <c r="E182" s="130" t="s">
        <v>255</v>
      </c>
      <c r="F182" s="130" t="s">
        <v>495</v>
      </c>
      <c r="G182" s="127">
        <v>45146</v>
      </c>
      <c r="H182" s="344" t="s">
        <v>518</v>
      </c>
      <c r="I182" s="124"/>
      <c r="J182" s="119"/>
      <c r="K182" s="119">
        <v>2018</v>
      </c>
      <c r="L182" s="345">
        <f>VLOOKUP(B182,'[1]data 2'!$A$2:$E$313,3,FALSE)</f>
        <v>4840000</v>
      </c>
      <c r="M182" s="345"/>
      <c r="N182" s="345">
        <f>VLOOKUP(B182,'[1]data 2'!$A$2:$E$313,5,FALSE)</f>
        <v>0</v>
      </c>
      <c r="O182" s="124"/>
      <c r="P182" s="131"/>
      <c r="Q182" s="346">
        <v>85</v>
      </c>
      <c r="R182" s="369" t="s">
        <v>652</v>
      </c>
    </row>
    <row r="183" spans="1:23" s="343" customFormat="1" ht="12.75" x14ac:dyDescent="0.2">
      <c r="A183" s="121">
        <v>87</v>
      </c>
      <c r="B183" s="119">
        <v>203020095</v>
      </c>
      <c r="C183" s="130" t="s">
        <v>34</v>
      </c>
      <c r="D183" s="130" t="s">
        <v>40</v>
      </c>
      <c r="E183" s="130" t="s">
        <v>255</v>
      </c>
      <c r="F183" s="130" t="s">
        <v>495</v>
      </c>
      <c r="G183" s="127">
        <v>45146</v>
      </c>
      <c r="H183" s="344" t="s">
        <v>518</v>
      </c>
      <c r="I183" s="124"/>
      <c r="J183" s="119"/>
      <c r="K183" s="119">
        <v>2020</v>
      </c>
      <c r="L183" s="345">
        <f>VLOOKUP(B183,'[1]data 2'!$A$2:$E$313,3,FALSE)</f>
        <v>4785000</v>
      </c>
      <c r="M183" s="345"/>
      <c r="N183" s="345">
        <f>VLOOKUP(B183,'[1]data 2'!$A$2:$E$313,5,FALSE)</f>
        <v>0</v>
      </c>
      <c r="O183" s="124"/>
      <c r="P183" s="131"/>
      <c r="Q183" s="346">
        <v>85</v>
      </c>
      <c r="R183" s="369" t="s">
        <v>652</v>
      </c>
    </row>
    <row r="184" spans="1:23" s="343" customFormat="1" ht="12.75" x14ac:dyDescent="0.2">
      <c r="A184" s="121">
        <v>88</v>
      </c>
      <c r="B184" s="119">
        <v>203030067</v>
      </c>
      <c r="C184" s="130" t="s">
        <v>34</v>
      </c>
      <c r="D184" s="130" t="s">
        <v>40</v>
      </c>
      <c r="E184" s="130" t="s">
        <v>450</v>
      </c>
      <c r="F184" s="130" t="s">
        <v>500</v>
      </c>
      <c r="G184" s="127">
        <v>45160</v>
      </c>
      <c r="H184" s="344" t="s">
        <v>539</v>
      </c>
      <c r="I184" s="124"/>
      <c r="J184" s="119"/>
      <c r="K184" s="119"/>
      <c r="L184" s="345">
        <f>VLOOKUP(B184,'[1]data 2'!$A$2:$E$313,3,FALSE)</f>
        <v>7194000</v>
      </c>
      <c r="M184" s="345"/>
      <c r="N184" s="345">
        <f>VLOOKUP(B184,'[1]data 2'!$A$2:$E$313,5,FALSE)</f>
        <v>0</v>
      </c>
      <c r="O184" s="124"/>
      <c r="P184" s="131"/>
      <c r="Q184" s="356">
        <v>92</v>
      </c>
      <c r="R184" s="369" t="s">
        <v>599</v>
      </c>
    </row>
    <row r="185" spans="1:23" s="343" customFormat="1" ht="12.75" x14ac:dyDescent="0.2">
      <c r="A185" s="121">
        <v>89</v>
      </c>
      <c r="B185" s="119">
        <v>203030073</v>
      </c>
      <c r="C185" s="130" t="s">
        <v>34</v>
      </c>
      <c r="D185" s="130" t="s">
        <v>40</v>
      </c>
      <c r="E185" s="130" t="s">
        <v>450</v>
      </c>
      <c r="F185" s="130" t="s">
        <v>500</v>
      </c>
      <c r="G185" s="127">
        <v>45160</v>
      </c>
      <c r="H185" s="344" t="s">
        <v>539</v>
      </c>
      <c r="I185" s="124"/>
      <c r="J185" s="119"/>
      <c r="K185" s="119"/>
      <c r="L185" s="345">
        <f>VLOOKUP(B185,'[1]data 2'!$A$2:$E$313,3,FALSE)</f>
        <v>7194000</v>
      </c>
      <c r="M185" s="345"/>
      <c r="N185" s="345">
        <f>VLOOKUP(B185,'[1]data 2'!$A$2:$E$313,5,FALSE)</f>
        <v>0</v>
      </c>
      <c r="O185" s="124"/>
      <c r="P185" s="131"/>
      <c r="Q185" s="356">
        <v>92</v>
      </c>
      <c r="R185" s="369" t="s">
        <v>599</v>
      </c>
    </row>
    <row r="186" spans="1:23" s="343" customFormat="1" ht="12.75" x14ac:dyDescent="0.2">
      <c r="A186" s="121">
        <v>90</v>
      </c>
      <c r="B186" s="119">
        <v>153040379</v>
      </c>
      <c r="C186" s="130" t="s">
        <v>62</v>
      </c>
      <c r="D186" s="130" t="s">
        <v>40</v>
      </c>
      <c r="E186" s="130" t="s">
        <v>439</v>
      </c>
      <c r="F186" s="130" t="s">
        <v>457</v>
      </c>
      <c r="G186" s="127">
        <v>45160</v>
      </c>
      <c r="H186" s="344" t="s">
        <v>541</v>
      </c>
      <c r="I186" s="124"/>
      <c r="J186" s="119"/>
      <c r="K186" s="119"/>
      <c r="L186" s="345">
        <f>VLOOKUP(B186,'[1]data 2'!$A$2:$E$313,3,FALSE)</f>
        <v>0</v>
      </c>
      <c r="M186" s="345"/>
      <c r="N186" s="345">
        <f>VLOOKUP(B186,'[1]data 2'!$A$2:$E$313,5,FALSE)</f>
        <v>0</v>
      </c>
      <c r="O186" s="124"/>
      <c r="P186" s="131"/>
      <c r="Q186" s="355">
        <v>90</v>
      </c>
      <c r="R186" s="369" t="s">
        <v>653</v>
      </c>
    </row>
    <row r="187" spans="1:23" s="343" customFormat="1" ht="12.75" x14ac:dyDescent="0.2">
      <c r="A187" s="121">
        <v>91</v>
      </c>
      <c r="B187" s="119">
        <v>153040088</v>
      </c>
      <c r="C187" s="130" t="s">
        <v>62</v>
      </c>
      <c r="D187" s="130" t="s">
        <v>40</v>
      </c>
      <c r="E187" s="130" t="s">
        <v>439</v>
      </c>
      <c r="F187" s="130" t="s">
        <v>457</v>
      </c>
      <c r="G187" s="127">
        <v>45160</v>
      </c>
      <c r="H187" s="344" t="s">
        <v>56</v>
      </c>
      <c r="I187" s="124"/>
      <c r="J187" s="119"/>
      <c r="K187" s="119"/>
      <c r="L187" s="345">
        <f>VLOOKUP(B187,'[1]data 2'!$A$2:$E$313,3,FALSE)</f>
        <v>0</v>
      </c>
      <c r="M187" s="345"/>
      <c r="N187" s="345">
        <f>VLOOKUP(B187,'[1]data 2'!$A$2:$E$313,5,FALSE)</f>
        <v>0</v>
      </c>
      <c r="O187" s="124"/>
      <c r="P187" s="131"/>
      <c r="Q187" s="346">
        <v>91</v>
      </c>
      <c r="R187" s="369" t="s">
        <v>654</v>
      </c>
    </row>
    <row r="188" spans="1:23" s="343" customFormat="1" ht="12.75" x14ac:dyDescent="0.2">
      <c r="A188" s="121">
        <v>92</v>
      </c>
      <c r="B188" s="119">
        <v>193010208</v>
      </c>
      <c r="C188" s="130" t="s">
        <v>61</v>
      </c>
      <c r="D188" s="130" t="s">
        <v>40</v>
      </c>
      <c r="E188" s="130" t="s">
        <v>255</v>
      </c>
      <c r="F188" s="130" t="s">
        <v>498</v>
      </c>
      <c r="G188" s="127">
        <v>45177</v>
      </c>
      <c r="H188" s="344" t="s">
        <v>557</v>
      </c>
      <c r="I188" s="124"/>
      <c r="J188" s="119"/>
      <c r="K188" s="119"/>
      <c r="L188" s="345">
        <f>VLOOKUP(B188,'[1]data 2'!$A$2:$E$313,3,FALSE)</f>
        <v>0</v>
      </c>
      <c r="M188" s="345"/>
      <c r="N188" s="345">
        <f>VLOOKUP(B188,'[1]data 2'!$A$2:$E$313,5,FALSE)</f>
        <v>0</v>
      </c>
      <c r="O188" s="124"/>
      <c r="P188" s="131"/>
      <c r="Q188" s="342">
        <v>95</v>
      </c>
      <c r="R188" s="369" t="s">
        <v>655</v>
      </c>
    </row>
    <row r="189" spans="1:23" s="343" customFormat="1" ht="12.75" x14ac:dyDescent="0.2">
      <c r="A189" s="121">
        <v>93</v>
      </c>
      <c r="B189" s="119">
        <v>153040087</v>
      </c>
      <c r="C189" s="130" t="s">
        <v>62</v>
      </c>
      <c r="D189" s="130" t="s">
        <v>40</v>
      </c>
      <c r="E189" s="130" t="s">
        <v>439</v>
      </c>
      <c r="F189" s="130" t="s">
        <v>457</v>
      </c>
      <c r="G189" s="127">
        <v>45180</v>
      </c>
      <c r="H189" s="344" t="s">
        <v>552</v>
      </c>
      <c r="I189" s="124"/>
      <c r="J189" s="119"/>
      <c r="K189" s="119"/>
      <c r="L189" s="345">
        <f>VLOOKUP(B189,'[1]data 2'!$A$2:$E$313,3,FALSE)</f>
        <v>0</v>
      </c>
      <c r="M189" s="345"/>
      <c r="N189" s="345">
        <f>VLOOKUP(B189,'[1]data 2'!$A$2:$E$313,5,FALSE)</f>
        <v>0</v>
      </c>
      <c r="O189" s="124"/>
      <c r="P189" s="131"/>
      <c r="Q189" s="346">
        <v>96</v>
      </c>
      <c r="R189" s="369" t="s">
        <v>656</v>
      </c>
    </row>
    <row r="190" spans="1:23" s="343" customFormat="1" ht="12.75" x14ac:dyDescent="0.2">
      <c r="A190" s="121">
        <v>94</v>
      </c>
      <c r="B190" s="119">
        <v>153010154</v>
      </c>
      <c r="C190" s="130" t="s">
        <v>34</v>
      </c>
      <c r="D190" s="130" t="s">
        <v>40</v>
      </c>
      <c r="E190" s="130" t="s">
        <v>438</v>
      </c>
      <c r="F190" s="130" t="s">
        <v>458</v>
      </c>
      <c r="G190" s="127">
        <v>45182</v>
      </c>
      <c r="H190" s="344" t="s">
        <v>520</v>
      </c>
      <c r="I190" s="124"/>
      <c r="J190" s="119"/>
      <c r="K190" s="119"/>
      <c r="L190" s="345">
        <f>VLOOKUP(B190,'[1]data 2'!$A$2:$E$313,3,FALSE)</f>
        <v>0</v>
      </c>
      <c r="M190" s="345"/>
      <c r="N190" s="345">
        <f>VLOOKUP(B190,'[1]data 2'!$A$2:$E$313,5,FALSE)</f>
        <v>0</v>
      </c>
      <c r="O190" s="124"/>
      <c r="P190" s="131"/>
      <c r="Q190" s="346">
        <v>99</v>
      </c>
      <c r="R190" s="369" t="s">
        <v>600</v>
      </c>
    </row>
    <row r="191" spans="1:23" s="343" customFormat="1" ht="12.75" x14ac:dyDescent="0.2">
      <c r="A191" s="121">
        <v>95</v>
      </c>
      <c r="B191" s="119">
        <v>153010164</v>
      </c>
      <c r="C191" s="130" t="s">
        <v>34</v>
      </c>
      <c r="D191" s="130" t="s">
        <v>40</v>
      </c>
      <c r="E191" s="130" t="s">
        <v>438</v>
      </c>
      <c r="F191" s="130" t="s">
        <v>458</v>
      </c>
      <c r="G191" s="127">
        <v>45182</v>
      </c>
      <c r="H191" s="344" t="s">
        <v>520</v>
      </c>
      <c r="I191" s="124"/>
      <c r="J191" s="119"/>
      <c r="K191" s="119"/>
      <c r="L191" s="345">
        <f>VLOOKUP(B191,'[1]data 2'!$A$2:$E$313,3,FALSE)</f>
        <v>0</v>
      </c>
      <c r="M191" s="345"/>
      <c r="N191" s="345">
        <f>VLOOKUP(B191,'[1]data 2'!$A$2:$E$313,5,FALSE)</f>
        <v>0</v>
      </c>
      <c r="O191" s="124"/>
      <c r="P191" s="131"/>
      <c r="Q191" s="346">
        <v>99</v>
      </c>
      <c r="R191" s="369" t="s">
        <v>600</v>
      </c>
    </row>
    <row r="192" spans="1:23" s="343" customFormat="1" ht="12.75" x14ac:dyDescent="0.2">
      <c r="A192" s="121">
        <v>96</v>
      </c>
      <c r="B192" s="119">
        <v>153040691</v>
      </c>
      <c r="C192" s="130" t="s">
        <v>62</v>
      </c>
      <c r="D192" s="130" t="s">
        <v>40</v>
      </c>
      <c r="E192" s="130" t="s">
        <v>1</v>
      </c>
      <c r="F192" s="130" t="s">
        <v>457</v>
      </c>
      <c r="G192" s="127">
        <v>45187</v>
      </c>
      <c r="H192" s="344" t="s">
        <v>525</v>
      </c>
      <c r="I192" s="124"/>
      <c r="J192" s="119"/>
      <c r="K192" s="119"/>
      <c r="L192" s="345">
        <v>0</v>
      </c>
      <c r="M192" s="345"/>
      <c r="N192" s="345">
        <v>0</v>
      </c>
      <c r="O192" s="124"/>
      <c r="P192" s="131"/>
      <c r="Q192" s="346">
        <v>101</v>
      </c>
      <c r="R192" s="369" t="s">
        <v>657</v>
      </c>
      <c r="S192" s="343" t="s">
        <v>576</v>
      </c>
      <c r="T192" s="435" t="s">
        <v>577</v>
      </c>
      <c r="U192" s="435"/>
      <c r="V192" s="435"/>
      <c r="W192" s="435"/>
    </row>
    <row r="193" spans="1:18" s="343" customFormat="1" ht="12.75" x14ac:dyDescent="0.2">
      <c r="A193" s="121">
        <v>97</v>
      </c>
      <c r="B193" s="119">
        <v>153040671</v>
      </c>
      <c r="C193" s="130" t="s">
        <v>62</v>
      </c>
      <c r="D193" s="130" t="s">
        <v>40</v>
      </c>
      <c r="E193" s="130" t="s">
        <v>1</v>
      </c>
      <c r="F193" s="130" t="s">
        <v>457</v>
      </c>
      <c r="G193" s="127">
        <v>45187</v>
      </c>
      <c r="H193" s="344" t="s">
        <v>194</v>
      </c>
      <c r="I193" s="124"/>
      <c r="J193" s="119"/>
      <c r="K193" s="119"/>
      <c r="L193" s="345">
        <f>VLOOKUP(B193,'[1]data 2'!$A$2:$E$313,3,FALSE)</f>
        <v>0</v>
      </c>
      <c r="M193" s="345"/>
      <c r="N193" s="345">
        <f>VLOOKUP(B193,'[1]data 2'!$A$2:$E$313,5,FALSE)</f>
        <v>0</v>
      </c>
      <c r="O193" s="124"/>
      <c r="P193" s="131"/>
      <c r="Q193" s="346">
        <v>102</v>
      </c>
      <c r="R193" s="369" t="s">
        <v>601</v>
      </c>
    </row>
    <row r="194" spans="1:18" s="343" customFormat="1" ht="12.75" x14ac:dyDescent="0.2">
      <c r="A194" s="121">
        <v>98</v>
      </c>
      <c r="B194" s="119">
        <v>153010124</v>
      </c>
      <c r="C194" s="130" t="s">
        <v>34</v>
      </c>
      <c r="D194" s="130" t="s">
        <v>40</v>
      </c>
      <c r="E194" s="130" t="s">
        <v>36</v>
      </c>
      <c r="F194" s="130" t="s">
        <v>456</v>
      </c>
      <c r="G194" s="127">
        <v>45188</v>
      </c>
      <c r="H194" s="344" t="s">
        <v>521</v>
      </c>
      <c r="I194" s="124"/>
      <c r="J194" s="119"/>
      <c r="K194" s="119"/>
      <c r="L194" s="345">
        <f>VLOOKUP(B194,'[1]data 2'!$A$2:$E$313,3,FALSE)</f>
        <v>0</v>
      </c>
      <c r="M194" s="345"/>
      <c r="N194" s="345">
        <f>VLOOKUP(B194,'[1]data 2'!$A$2:$E$313,5,FALSE)</f>
        <v>0</v>
      </c>
      <c r="O194" s="124"/>
      <c r="P194" s="131"/>
      <c r="Q194" s="346">
        <v>104</v>
      </c>
      <c r="R194" s="369" t="s">
        <v>658</v>
      </c>
    </row>
    <row r="195" spans="1:18" s="343" customFormat="1" ht="12.75" x14ac:dyDescent="0.2">
      <c r="A195" s="121">
        <v>99</v>
      </c>
      <c r="B195" s="119">
        <v>193010183</v>
      </c>
      <c r="C195" s="130" t="s">
        <v>34</v>
      </c>
      <c r="D195" s="130" t="s">
        <v>40</v>
      </c>
      <c r="E195" s="130" t="s">
        <v>36</v>
      </c>
      <c r="F195" s="130" t="s">
        <v>486</v>
      </c>
      <c r="G195" s="127">
        <v>45188</v>
      </c>
      <c r="H195" s="344" t="s">
        <v>561</v>
      </c>
      <c r="I195" s="124"/>
      <c r="J195" s="119"/>
      <c r="K195" s="119">
        <v>2019</v>
      </c>
      <c r="L195" s="345">
        <f>VLOOKUP(B195,'[1]data 2'!$A$2:$E$313,3,FALSE)</f>
        <v>3069000</v>
      </c>
      <c r="M195" s="345"/>
      <c r="N195" s="345">
        <f>VLOOKUP(B195,'[1]data 2'!$A$2:$E$313,5,FALSE)</f>
        <v>0</v>
      </c>
      <c r="O195" s="124"/>
      <c r="P195" s="131"/>
      <c r="Q195" s="346">
        <v>104</v>
      </c>
      <c r="R195" s="369" t="s">
        <v>658</v>
      </c>
    </row>
    <row r="196" spans="1:18" s="343" customFormat="1" ht="12.75" x14ac:dyDescent="0.2">
      <c r="A196" s="121">
        <v>100</v>
      </c>
      <c r="B196" s="119">
        <v>183040184</v>
      </c>
      <c r="C196" s="130" t="s">
        <v>62</v>
      </c>
      <c r="D196" s="130" t="s">
        <v>40</v>
      </c>
      <c r="E196" s="130" t="s">
        <v>36</v>
      </c>
      <c r="F196" s="130" t="s">
        <v>457</v>
      </c>
      <c r="G196" s="127">
        <v>45188</v>
      </c>
      <c r="H196" s="344" t="s">
        <v>525</v>
      </c>
      <c r="I196" s="124"/>
      <c r="J196" s="119"/>
      <c r="K196" s="119">
        <v>2018</v>
      </c>
      <c r="L196" s="345">
        <f>VLOOKUP(B196,'[1]data 2'!$A$2:$E$313,3,FALSE)</f>
        <v>1661000</v>
      </c>
      <c r="M196" s="345"/>
      <c r="N196" s="345">
        <f>VLOOKUP(B196,'[1]data 2'!$A$2:$E$313,5,FALSE)</f>
        <v>0</v>
      </c>
      <c r="O196" s="124"/>
      <c r="P196" s="131"/>
      <c r="Q196" s="346">
        <v>104</v>
      </c>
      <c r="R196" s="369" t="s">
        <v>658</v>
      </c>
    </row>
    <row r="197" spans="1:18" s="343" customFormat="1" ht="12.75" x14ac:dyDescent="0.2">
      <c r="A197" s="121">
        <v>101</v>
      </c>
      <c r="B197" s="119">
        <v>153030011</v>
      </c>
      <c r="C197" s="130" t="s">
        <v>34</v>
      </c>
      <c r="D197" s="130" t="s">
        <v>40</v>
      </c>
      <c r="E197" s="130" t="s">
        <v>1</v>
      </c>
      <c r="F197" s="130" t="s">
        <v>484</v>
      </c>
      <c r="G197" s="127">
        <v>45188</v>
      </c>
      <c r="H197" s="344" t="s">
        <v>43</v>
      </c>
      <c r="I197" s="124"/>
      <c r="J197" s="119"/>
      <c r="K197" s="119"/>
      <c r="L197" s="345">
        <f>VLOOKUP(B197,'[1]data 2'!$A$2:$E$313,3,FALSE)</f>
        <v>0</v>
      </c>
      <c r="M197" s="345"/>
      <c r="N197" s="345">
        <f>VLOOKUP(B197,'[1]data 2'!$A$2:$E$313,5,FALSE)</f>
        <v>0</v>
      </c>
      <c r="O197" s="124"/>
      <c r="P197" s="131"/>
      <c r="Q197" s="370">
        <v>107</v>
      </c>
      <c r="R197" s="369" t="s">
        <v>602</v>
      </c>
    </row>
    <row r="198" spans="1:18" s="343" customFormat="1" ht="12.75" x14ac:dyDescent="0.2">
      <c r="A198" s="121">
        <v>102</v>
      </c>
      <c r="B198" s="119">
        <v>153030012</v>
      </c>
      <c r="C198" s="130" t="s">
        <v>34</v>
      </c>
      <c r="D198" s="130" t="s">
        <v>40</v>
      </c>
      <c r="E198" s="130" t="s">
        <v>1</v>
      </c>
      <c r="F198" s="130" t="s">
        <v>484</v>
      </c>
      <c r="G198" s="127">
        <v>45188</v>
      </c>
      <c r="H198" s="344" t="s">
        <v>43</v>
      </c>
      <c r="I198" s="124"/>
      <c r="J198" s="119"/>
      <c r="K198" s="119"/>
      <c r="L198" s="345">
        <f>VLOOKUP(B198,'[1]data 2'!$A$2:$E$313,3,FALSE)</f>
        <v>0</v>
      </c>
      <c r="M198" s="345"/>
      <c r="N198" s="345">
        <f>VLOOKUP(B198,'[1]data 2'!$A$2:$E$313,5,FALSE)</f>
        <v>0</v>
      </c>
      <c r="O198" s="124"/>
      <c r="P198" s="131"/>
      <c r="Q198" s="370">
        <v>107</v>
      </c>
      <c r="R198" s="369" t="s">
        <v>602</v>
      </c>
    </row>
    <row r="199" spans="1:18" s="343" customFormat="1" ht="12.75" x14ac:dyDescent="0.2">
      <c r="A199" s="121">
        <v>103</v>
      </c>
      <c r="B199" s="119">
        <v>173030028</v>
      </c>
      <c r="C199" s="130" t="s">
        <v>34</v>
      </c>
      <c r="D199" s="130" t="s">
        <v>40</v>
      </c>
      <c r="E199" s="130" t="s">
        <v>1</v>
      </c>
      <c r="F199" s="130" t="s">
        <v>484</v>
      </c>
      <c r="G199" s="127">
        <v>45188</v>
      </c>
      <c r="H199" s="344"/>
      <c r="I199" s="124"/>
      <c r="J199" s="119"/>
      <c r="K199" s="119">
        <v>2017</v>
      </c>
      <c r="L199" s="345">
        <f>VLOOKUP(B199,'[1]data 2'!$A$2:$E$313,3,FALSE)</f>
        <v>2783000</v>
      </c>
      <c r="M199" s="345"/>
      <c r="N199" s="345">
        <f>VLOOKUP(B199,'[1]data 2'!$A$2:$E$313,5,FALSE)</f>
        <v>0</v>
      </c>
      <c r="O199" s="124"/>
      <c r="P199" s="131"/>
      <c r="Q199" s="346">
        <v>107</v>
      </c>
      <c r="R199" s="369" t="s">
        <v>602</v>
      </c>
    </row>
    <row r="200" spans="1:18" s="343" customFormat="1" ht="12.75" x14ac:dyDescent="0.2">
      <c r="A200" s="121">
        <v>104</v>
      </c>
      <c r="B200" s="119">
        <v>213060005</v>
      </c>
      <c r="C200" s="130" t="s">
        <v>429</v>
      </c>
      <c r="D200" s="130" t="s">
        <v>40</v>
      </c>
      <c r="E200" s="130" t="s">
        <v>350</v>
      </c>
      <c r="F200" s="130" t="s">
        <v>502</v>
      </c>
      <c r="G200" s="127">
        <v>45188</v>
      </c>
      <c r="H200" s="344" t="s">
        <v>562</v>
      </c>
      <c r="I200" s="124"/>
      <c r="J200" s="119"/>
      <c r="K200" s="119">
        <v>2021</v>
      </c>
      <c r="L200" s="345">
        <f>VLOOKUP(B200,'[1]data 2'!$A$2:$E$313,3,FALSE)</f>
        <v>9680000</v>
      </c>
      <c r="M200" s="345"/>
      <c r="N200" s="345">
        <f>VLOOKUP(B200,'[1]data 2'!$A$2:$E$313,5,FALSE)</f>
        <v>0</v>
      </c>
      <c r="O200" s="124"/>
      <c r="P200" s="131"/>
      <c r="Q200" s="346">
        <v>103</v>
      </c>
      <c r="R200" s="369" t="s">
        <v>659</v>
      </c>
    </row>
    <row r="201" spans="1:18" s="343" customFormat="1" ht="12.75" x14ac:dyDescent="0.2">
      <c r="A201" s="121">
        <v>105</v>
      </c>
      <c r="B201" s="119">
        <v>153010028</v>
      </c>
      <c r="C201" s="130" t="s">
        <v>34</v>
      </c>
      <c r="D201" s="130" t="s">
        <v>40</v>
      </c>
      <c r="E201" s="130" t="s">
        <v>439</v>
      </c>
      <c r="F201" s="130" t="s">
        <v>481</v>
      </c>
      <c r="G201" s="127">
        <v>45195</v>
      </c>
      <c r="H201" s="344" t="s">
        <v>520</v>
      </c>
      <c r="I201" s="124"/>
      <c r="J201" s="119"/>
      <c r="K201" s="119"/>
      <c r="L201" s="345">
        <f>VLOOKUP(B201,'[1]data 2'!$A$2:$E$313,3,FALSE)</f>
        <v>0</v>
      </c>
      <c r="M201" s="345"/>
      <c r="N201" s="345">
        <f>VLOOKUP(B201,'[1]data 2'!$A$2:$E$313,5,FALSE)</f>
        <v>0</v>
      </c>
      <c r="O201" s="124"/>
      <c r="P201" s="131"/>
      <c r="Q201" s="346">
        <v>108</v>
      </c>
      <c r="R201" s="369" t="s">
        <v>660</v>
      </c>
    </row>
    <row r="202" spans="1:18" s="343" customFormat="1" ht="12.75" x14ac:dyDescent="0.2">
      <c r="A202" s="121">
        <v>106</v>
      </c>
      <c r="B202" s="119">
        <v>153040550</v>
      </c>
      <c r="C202" s="130" t="s">
        <v>62</v>
      </c>
      <c r="D202" s="130" t="s">
        <v>40</v>
      </c>
      <c r="E202" s="130" t="s">
        <v>449</v>
      </c>
      <c r="F202" s="130" t="s">
        <v>499</v>
      </c>
      <c r="G202" s="127">
        <v>45203</v>
      </c>
      <c r="H202" s="344" t="s">
        <v>194</v>
      </c>
      <c r="I202" s="124"/>
      <c r="J202" s="119"/>
      <c r="K202" s="119"/>
      <c r="L202" s="345">
        <f>VLOOKUP(B202,'[1]data 2'!$A$2:$E$313,3,FALSE)</f>
        <v>0</v>
      </c>
      <c r="M202" s="345"/>
      <c r="N202" s="345">
        <f>VLOOKUP(B202,'[1]data 2'!$A$2:$E$313,5,FALSE)</f>
        <v>0</v>
      </c>
      <c r="O202" s="124"/>
      <c r="P202" s="131"/>
      <c r="Q202" s="346">
        <v>111</v>
      </c>
      <c r="R202" s="369" t="s">
        <v>661</v>
      </c>
    </row>
    <row r="203" spans="1:18" s="343" customFormat="1" ht="12.75" x14ac:dyDescent="0.2">
      <c r="A203" s="121">
        <v>107</v>
      </c>
      <c r="B203" s="119">
        <v>153040690</v>
      </c>
      <c r="C203" s="130" t="s">
        <v>62</v>
      </c>
      <c r="D203" s="130" t="s">
        <v>40</v>
      </c>
      <c r="E203" s="130" t="s">
        <v>1</v>
      </c>
      <c r="F203" s="130" t="s">
        <v>457</v>
      </c>
      <c r="G203" s="127">
        <v>45204</v>
      </c>
      <c r="H203" s="344" t="s">
        <v>525</v>
      </c>
      <c r="I203" s="124"/>
      <c r="J203" s="119"/>
      <c r="K203" s="119"/>
      <c r="L203" s="345">
        <f>VLOOKUP(B203,'[1]data 2'!$A$2:$E$313,3,FALSE)</f>
        <v>0</v>
      </c>
      <c r="M203" s="345"/>
      <c r="N203" s="345">
        <f>VLOOKUP(B203,'[1]data 2'!$A$2:$E$313,5,FALSE)</f>
        <v>0</v>
      </c>
      <c r="O203" s="124"/>
      <c r="P203" s="131"/>
      <c r="Q203" s="346">
        <v>112</v>
      </c>
      <c r="R203" s="369" t="s">
        <v>662</v>
      </c>
    </row>
    <row r="204" spans="1:18" s="343" customFormat="1" ht="12.75" x14ac:dyDescent="0.2">
      <c r="A204" s="121">
        <v>108</v>
      </c>
      <c r="B204" s="119">
        <v>153010013</v>
      </c>
      <c r="C204" s="130" t="s">
        <v>34</v>
      </c>
      <c r="D204" s="130" t="s">
        <v>40</v>
      </c>
      <c r="E204" s="130" t="s">
        <v>448</v>
      </c>
      <c r="F204" s="130" t="s">
        <v>456</v>
      </c>
      <c r="G204" s="127">
        <v>45224</v>
      </c>
      <c r="H204" s="344" t="s">
        <v>520</v>
      </c>
      <c r="I204" s="124"/>
      <c r="J204" s="119"/>
      <c r="K204" s="119"/>
      <c r="L204" s="345">
        <f>VLOOKUP(B204,'[1]data 2'!$A$2:$E$313,3,FALSE)</f>
        <v>0</v>
      </c>
      <c r="M204" s="345"/>
      <c r="N204" s="345">
        <f>VLOOKUP(B204,'[1]data 2'!$A$2:$E$313,5,FALSE)</f>
        <v>0</v>
      </c>
      <c r="O204" s="124"/>
      <c r="P204" s="131"/>
      <c r="Q204" s="346">
        <v>121</v>
      </c>
      <c r="R204" s="369" t="s">
        <v>354</v>
      </c>
    </row>
    <row r="205" spans="1:18" s="343" customFormat="1" ht="12.75" x14ac:dyDescent="0.2">
      <c r="A205" s="121">
        <v>109</v>
      </c>
      <c r="B205" s="119">
        <v>153040426</v>
      </c>
      <c r="C205" s="130" t="s">
        <v>62</v>
      </c>
      <c r="D205" s="130" t="s">
        <v>40</v>
      </c>
      <c r="E205" s="130" t="s">
        <v>65</v>
      </c>
      <c r="F205" s="130" t="s">
        <v>505</v>
      </c>
      <c r="G205" s="127">
        <v>45224</v>
      </c>
      <c r="H205" s="344" t="s">
        <v>197</v>
      </c>
      <c r="I205" s="124"/>
      <c r="J205" s="119"/>
      <c r="K205" s="119"/>
      <c r="L205" s="345">
        <f>VLOOKUP(B205,'[1]data 2'!$A$2:$E$313,3,FALSE)</f>
        <v>0</v>
      </c>
      <c r="M205" s="345"/>
      <c r="N205" s="345">
        <f>VLOOKUP(B205,'[1]data 2'!$A$2:$E$313,5,FALSE)</f>
        <v>0</v>
      </c>
      <c r="O205" s="124"/>
      <c r="P205" s="131"/>
      <c r="Q205" s="342">
        <v>118</v>
      </c>
      <c r="R205" s="369" t="s">
        <v>663</v>
      </c>
    </row>
    <row r="206" spans="1:18" s="343" customFormat="1" ht="12.75" x14ac:dyDescent="0.2">
      <c r="A206" s="121">
        <v>110</v>
      </c>
      <c r="B206" s="119">
        <v>193010212</v>
      </c>
      <c r="C206" s="130" t="s">
        <v>34</v>
      </c>
      <c r="D206" s="130" t="s">
        <v>40</v>
      </c>
      <c r="E206" s="130" t="s">
        <v>451</v>
      </c>
      <c r="F206" s="130" t="s">
        <v>506</v>
      </c>
      <c r="G206" s="127">
        <v>45225</v>
      </c>
      <c r="H206" s="344" t="s">
        <v>520</v>
      </c>
      <c r="I206" s="124"/>
      <c r="J206" s="119"/>
      <c r="K206" s="119"/>
      <c r="L206" s="345">
        <f>VLOOKUP(B206,'[1]data 2'!$A$2:$E$313,3,FALSE)</f>
        <v>0</v>
      </c>
      <c r="M206" s="345"/>
      <c r="N206" s="345">
        <f>VLOOKUP(B206,'[1]data 2'!$A$2:$E$313,5,FALSE)</f>
        <v>0</v>
      </c>
      <c r="O206" s="124"/>
      <c r="P206" s="131"/>
      <c r="Q206" s="346">
        <v>126</v>
      </c>
      <c r="R206" s="369" t="s">
        <v>604</v>
      </c>
    </row>
    <row r="207" spans="1:18" s="343" customFormat="1" ht="12.75" x14ac:dyDescent="0.2">
      <c r="A207" s="121">
        <v>111</v>
      </c>
      <c r="B207" s="119">
        <v>153040561</v>
      </c>
      <c r="C207" s="130" t="s">
        <v>62</v>
      </c>
      <c r="D207" s="130" t="s">
        <v>40</v>
      </c>
      <c r="E207" s="130" t="s">
        <v>49</v>
      </c>
      <c r="F207" s="130" t="s">
        <v>457</v>
      </c>
      <c r="G207" s="127">
        <v>45231</v>
      </c>
      <c r="H207" s="344" t="s">
        <v>528</v>
      </c>
      <c r="I207" s="124"/>
      <c r="J207" s="119"/>
      <c r="K207" s="119"/>
      <c r="L207" s="345">
        <f>VLOOKUP(B207,'[1]data 2'!$A$2:$E$313,3,FALSE)</f>
        <v>0</v>
      </c>
      <c r="M207" s="345"/>
      <c r="N207" s="345">
        <f>VLOOKUP(B207,'[1]data 2'!$A$2:$E$313,5,FALSE)</f>
        <v>0</v>
      </c>
      <c r="O207" s="124"/>
      <c r="P207" s="131"/>
      <c r="Q207" s="342">
        <v>128</v>
      </c>
      <c r="R207" s="369" t="s">
        <v>664</v>
      </c>
    </row>
    <row r="208" spans="1:18" s="343" customFormat="1" ht="12.75" x14ac:dyDescent="0.2">
      <c r="A208" s="121">
        <v>112</v>
      </c>
      <c r="B208" s="119">
        <v>153040271</v>
      </c>
      <c r="C208" s="130" t="s">
        <v>62</v>
      </c>
      <c r="D208" s="130" t="s">
        <v>40</v>
      </c>
      <c r="E208" s="130" t="s">
        <v>452</v>
      </c>
      <c r="F208" s="130" t="s">
        <v>457</v>
      </c>
      <c r="G208" s="127">
        <v>45232</v>
      </c>
      <c r="H208" s="344" t="s">
        <v>565</v>
      </c>
      <c r="I208" s="124"/>
      <c r="J208" s="119"/>
      <c r="K208" s="119"/>
      <c r="L208" s="345">
        <f>VLOOKUP(B208,'[1]data 2'!$A$2:$E$313,3,FALSE)</f>
        <v>0</v>
      </c>
      <c r="M208" s="345"/>
      <c r="N208" s="345">
        <f>VLOOKUP(B208,'[1]data 2'!$A$2:$E$313,5,FALSE)</f>
        <v>0</v>
      </c>
      <c r="O208" s="124"/>
      <c r="P208" s="131"/>
      <c r="Q208" s="342">
        <v>130</v>
      </c>
      <c r="R208" s="369" t="s">
        <v>665</v>
      </c>
    </row>
    <row r="209" spans="1:18" s="343" customFormat="1" ht="12.75" x14ac:dyDescent="0.2">
      <c r="A209" s="121">
        <v>113</v>
      </c>
      <c r="B209" s="119">
        <v>193040327</v>
      </c>
      <c r="C209" s="130" t="s">
        <v>62</v>
      </c>
      <c r="D209" s="130" t="s">
        <v>40</v>
      </c>
      <c r="E209" s="130" t="s">
        <v>443</v>
      </c>
      <c r="F209" s="130" t="s">
        <v>457</v>
      </c>
      <c r="G209" s="127">
        <v>45239</v>
      </c>
      <c r="H209" s="344" t="s">
        <v>528</v>
      </c>
      <c r="I209" s="124"/>
      <c r="J209" s="119"/>
      <c r="K209" s="119"/>
      <c r="L209" s="345">
        <f>VLOOKUP(B209,'[1]data 2'!$A$2:$E$313,3,FALSE)</f>
        <v>0</v>
      </c>
      <c r="M209" s="345"/>
      <c r="N209" s="345">
        <f>VLOOKUP(B209,'[1]data 2'!$A$2:$E$313,5,FALSE)</f>
        <v>0</v>
      </c>
      <c r="O209" s="124"/>
      <c r="P209" s="131"/>
      <c r="Q209" s="346">
        <v>132</v>
      </c>
      <c r="R209" s="369" t="s">
        <v>666</v>
      </c>
    </row>
    <row r="210" spans="1:18" s="343" customFormat="1" ht="12.75" x14ac:dyDescent="0.2">
      <c r="A210" s="121">
        <v>114</v>
      </c>
      <c r="B210" s="119">
        <v>223030134</v>
      </c>
      <c r="C210" s="130" t="s">
        <v>34</v>
      </c>
      <c r="D210" s="130" t="s">
        <v>40</v>
      </c>
      <c r="E210" s="130" t="s">
        <v>453</v>
      </c>
      <c r="F210" s="130" t="s">
        <v>508</v>
      </c>
      <c r="G210" s="127">
        <v>45239</v>
      </c>
      <c r="H210" s="344" t="s">
        <v>539</v>
      </c>
      <c r="I210" s="124"/>
      <c r="J210" s="119"/>
      <c r="K210" s="119">
        <v>2022</v>
      </c>
      <c r="L210" s="345">
        <f>VLOOKUP(B210,'[1]data 2'!$A$2:$E$313,3,FALSE)</f>
        <v>7788000</v>
      </c>
      <c r="M210" s="345"/>
      <c r="N210" s="345">
        <f>VLOOKUP(B210,'[1]data 2'!$A$2:$E$313,5,FALSE)</f>
        <v>0</v>
      </c>
      <c r="O210" s="124"/>
      <c r="P210" s="131"/>
      <c r="Q210" s="346">
        <v>131</v>
      </c>
      <c r="R210" s="369" t="s">
        <v>667</v>
      </c>
    </row>
    <row r="211" spans="1:18" s="343" customFormat="1" ht="12.75" x14ac:dyDescent="0.2">
      <c r="A211" s="121">
        <v>115</v>
      </c>
      <c r="B211" s="119">
        <v>153040137</v>
      </c>
      <c r="C211" s="130" t="s">
        <v>62</v>
      </c>
      <c r="D211" s="130" t="s">
        <v>40</v>
      </c>
      <c r="E211" s="130" t="s">
        <v>437</v>
      </c>
      <c r="F211" s="130" t="s">
        <v>457</v>
      </c>
      <c r="G211" s="127">
        <v>45239</v>
      </c>
      <c r="H211" s="344" t="s">
        <v>35</v>
      </c>
      <c r="I211" s="124"/>
      <c r="J211" s="119"/>
      <c r="K211" s="119"/>
      <c r="L211" s="345">
        <f>VLOOKUP(B211,'[1]data 2'!$A$2:$E$313,3,FALSE)</f>
        <v>0</v>
      </c>
      <c r="M211" s="345"/>
      <c r="N211" s="345">
        <f>VLOOKUP(B211,'[1]data 2'!$A$2:$E$313,5,FALSE)</f>
        <v>0</v>
      </c>
      <c r="O211" s="124"/>
      <c r="P211" s="131"/>
      <c r="Q211" s="346">
        <v>133</v>
      </c>
      <c r="R211" s="369" t="s">
        <v>606</v>
      </c>
    </row>
    <row r="212" spans="1:18" s="343" customFormat="1" ht="12.75" x14ac:dyDescent="0.2">
      <c r="A212" s="121">
        <v>116</v>
      </c>
      <c r="B212" s="119">
        <v>153040052</v>
      </c>
      <c r="C212" s="130" t="s">
        <v>62</v>
      </c>
      <c r="D212" s="130" t="s">
        <v>40</v>
      </c>
      <c r="E212" s="130" t="s">
        <v>454</v>
      </c>
      <c r="F212" s="130" t="s">
        <v>509</v>
      </c>
      <c r="G212" s="127">
        <v>45243</v>
      </c>
      <c r="H212" s="344" t="s">
        <v>219</v>
      </c>
      <c r="I212" s="124"/>
      <c r="J212" s="119"/>
      <c r="K212" s="119"/>
      <c r="L212" s="345">
        <f>VLOOKUP(B212,'[1]data 2'!$A$2:$E$313,3,FALSE)</f>
        <v>0</v>
      </c>
      <c r="M212" s="345"/>
      <c r="N212" s="345">
        <f>VLOOKUP(B212,'[1]data 2'!$A$2:$E$313,5,FALSE)</f>
        <v>0</v>
      </c>
      <c r="O212" s="124"/>
      <c r="P212" s="131"/>
      <c r="Q212" s="346">
        <v>135</v>
      </c>
      <c r="R212" s="369" t="s">
        <v>668</v>
      </c>
    </row>
    <row r="213" spans="1:18" s="343" customFormat="1" ht="12.75" x14ac:dyDescent="0.2">
      <c r="A213" s="357">
        <v>117</v>
      </c>
      <c r="B213" s="358">
        <v>193050076</v>
      </c>
      <c r="C213" s="359" t="s">
        <v>181</v>
      </c>
      <c r="D213" s="359" t="s">
        <v>40</v>
      </c>
      <c r="E213" s="359" t="s">
        <v>42</v>
      </c>
      <c r="F213" s="359" t="s">
        <v>507</v>
      </c>
      <c r="G213" s="358" t="s">
        <v>511</v>
      </c>
      <c r="H213" s="361" t="s">
        <v>217</v>
      </c>
      <c r="I213" s="362"/>
      <c r="J213" s="358"/>
      <c r="K213" s="358"/>
      <c r="L213" s="363">
        <f>VLOOKUP(B213,'[1]data 2'!$A$2:$E$313,3,FALSE)</f>
        <v>1413500</v>
      </c>
      <c r="M213" s="363"/>
      <c r="N213" s="363">
        <f>VLOOKUP(B213,'[1]data 2'!$A$2:$E$313,5,FALSE)</f>
        <v>0</v>
      </c>
      <c r="O213" s="362"/>
      <c r="P213" s="364"/>
      <c r="Q213" s="346">
        <v>122</v>
      </c>
      <c r="R213" s="369" t="s">
        <v>669</v>
      </c>
    </row>
    <row r="215" spans="1:18" x14ac:dyDescent="0.25">
      <c r="C215" s="218"/>
      <c r="F215" s="218"/>
      <c r="L215" s="439"/>
      <c r="M215" s="439"/>
      <c r="N215" s="439"/>
      <c r="O215" s="439"/>
      <c r="P215" s="439"/>
    </row>
    <row r="216" spans="1:18" x14ac:dyDescent="0.25">
      <c r="C216" s="218"/>
      <c r="F216" s="218"/>
      <c r="L216" s="440"/>
      <c r="M216" s="440"/>
      <c r="N216" s="440"/>
      <c r="O216" s="440"/>
      <c r="P216" s="440"/>
    </row>
  </sheetData>
  <mergeCells count="24">
    <mergeCell ref="L215:P215"/>
    <mergeCell ref="L216:P216"/>
    <mergeCell ref="A4:A6"/>
    <mergeCell ref="B4:B6"/>
    <mergeCell ref="C4:C6"/>
    <mergeCell ref="D4:D6"/>
    <mergeCell ref="E4:E6"/>
    <mergeCell ref="F4:F6"/>
    <mergeCell ref="G4:G6"/>
    <mergeCell ref="H4:H6"/>
    <mergeCell ref="T109:W109"/>
    <mergeCell ref="T192:W192"/>
    <mergeCell ref="J4:J6"/>
    <mergeCell ref="K4:K6"/>
    <mergeCell ref="L4:N4"/>
    <mergeCell ref="O4:O6"/>
    <mergeCell ref="P4:P6"/>
    <mergeCell ref="L5:M5"/>
    <mergeCell ref="N5:N6"/>
    <mergeCell ref="A1:P1"/>
    <mergeCell ref="I4:I6"/>
    <mergeCell ref="A7:P7"/>
    <mergeCell ref="A96:P96"/>
    <mergeCell ref="A2:P2"/>
  </mergeCells>
  <pageMargins left="0.2" right="0.2" top="0.39370078740157499" bottom="0.43" header="0.31496062992126" footer="0.196850393700787"/>
  <pageSetup paperSize="9" scale="67" orientation="landscape" r:id="rId1"/>
  <headerFooter differentFirst="1">
    <oddHeader>&amp;C&amp;P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39997558519241921"/>
  </sheetPr>
  <dimension ref="A1:R9"/>
  <sheetViews>
    <sheetView workbookViewId="0">
      <selection activeCell="C7" sqref="C7:C9"/>
    </sheetView>
  </sheetViews>
  <sheetFormatPr defaultColWidth="9.28515625" defaultRowHeight="15" x14ac:dyDescent="0.25"/>
  <cols>
    <col min="1" max="1" width="4" style="91" bestFit="1" customWidth="1"/>
    <col min="2" max="2" width="11" style="96" bestFit="1" customWidth="1"/>
    <col min="3" max="3" width="18.7109375" style="90" bestFit="1" customWidth="1"/>
    <col min="4" max="4" width="6.7109375" style="90" customWidth="1"/>
    <col min="5" max="5" width="24" style="92" customWidth="1"/>
    <col min="6" max="6" width="36.5703125" style="90" bestFit="1" customWidth="1"/>
    <col min="7" max="7" width="11.42578125" style="91" customWidth="1"/>
    <col min="8" max="8" width="29.5703125" style="92" customWidth="1"/>
    <col min="9" max="9" width="6.7109375" style="90" customWidth="1"/>
    <col min="10" max="10" width="7.28515625" style="90" customWidth="1"/>
    <col min="11" max="11" width="9.42578125" style="91" customWidth="1"/>
    <col min="12" max="12" width="9.7109375" style="221" bestFit="1" customWidth="1"/>
    <col min="13" max="13" width="6.28515625" style="221" customWidth="1"/>
    <col min="14" max="14" width="9" style="221" customWidth="1"/>
    <col min="15" max="15" width="15.28515625" style="90" customWidth="1"/>
    <col min="16" max="16" width="36.7109375" style="92" customWidth="1"/>
    <col min="17" max="17" width="15.28515625" style="90" bestFit="1" customWidth="1"/>
    <col min="18" max="16384" width="9.28515625" style="90"/>
  </cols>
  <sheetData>
    <row r="1" spans="1:18" s="87" customFormat="1" ht="19.5" customHeight="1" x14ac:dyDescent="0.25">
      <c r="A1" s="412" t="s">
        <v>0</v>
      </c>
      <c r="B1" s="412"/>
      <c r="C1" s="412"/>
      <c r="D1" s="98"/>
      <c r="E1" s="214"/>
      <c r="F1" s="98"/>
      <c r="G1" s="98"/>
      <c r="H1" s="212"/>
      <c r="I1" s="100"/>
      <c r="J1" s="100"/>
      <c r="K1" s="100"/>
      <c r="L1" s="101"/>
      <c r="M1" s="101"/>
      <c r="N1" s="101"/>
      <c r="O1" s="413" t="s">
        <v>419</v>
      </c>
      <c r="P1" s="413"/>
      <c r="Q1" s="413"/>
      <c r="R1" s="413"/>
    </row>
    <row r="2" spans="1:18" s="87" customFormat="1" ht="14.65" customHeight="1" x14ac:dyDescent="0.25">
      <c r="A2" s="408" t="s">
        <v>1</v>
      </c>
      <c r="B2" s="408"/>
      <c r="C2" s="408"/>
      <c r="D2" s="100"/>
      <c r="E2" s="105"/>
      <c r="F2" s="100"/>
      <c r="G2" s="100"/>
      <c r="H2" s="213"/>
      <c r="I2" s="100"/>
      <c r="J2" s="100"/>
      <c r="K2" s="100"/>
      <c r="L2" s="101"/>
      <c r="M2" s="101"/>
      <c r="N2" s="101"/>
      <c r="O2" s="408" t="s">
        <v>371</v>
      </c>
      <c r="P2" s="408"/>
      <c r="Q2" s="408"/>
      <c r="R2" s="408"/>
    </row>
    <row r="3" spans="1:18" s="87" customFormat="1" x14ac:dyDescent="0.25">
      <c r="A3" s="414"/>
      <c r="B3" s="414"/>
      <c r="C3" s="414"/>
      <c r="D3" s="98"/>
      <c r="E3" s="215"/>
      <c r="F3" s="98"/>
      <c r="G3" s="98"/>
      <c r="H3" s="213"/>
      <c r="I3" s="100"/>
      <c r="J3" s="100"/>
      <c r="K3" s="100"/>
      <c r="L3" s="101"/>
      <c r="M3" s="101"/>
      <c r="N3" s="101"/>
      <c r="O3" s="100"/>
      <c r="P3" s="93"/>
    </row>
    <row r="4" spans="1:18" s="87" customFormat="1" ht="15.75" x14ac:dyDescent="0.25">
      <c r="A4" s="415" t="s">
        <v>2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</row>
    <row r="5" spans="1:18" s="87" customFormat="1" ht="15.75" x14ac:dyDescent="0.25">
      <c r="A5" s="397" t="s">
        <v>3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</row>
    <row r="6" spans="1:18" s="87" customFormat="1" x14ac:dyDescent="0.25">
      <c r="A6" s="102"/>
      <c r="B6" s="100"/>
      <c r="C6" s="100"/>
      <c r="D6" s="100"/>
      <c r="E6" s="105"/>
      <c r="F6" s="100"/>
      <c r="G6" s="100"/>
      <c r="H6" s="213"/>
      <c r="I6" s="100"/>
      <c r="J6" s="100"/>
      <c r="K6" s="100"/>
      <c r="L6" s="104"/>
      <c r="M6" s="104"/>
      <c r="N6" s="104"/>
      <c r="O6" s="100"/>
      <c r="P6" s="105"/>
    </row>
    <row r="7" spans="1:18" s="87" customFormat="1" ht="51" customHeight="1" x14ac:dyDescent="0.25">
      <c r="A7" s="400" t="s">
        <v>4</v>
      </c>
      <c r="B7" s="400" t="s">
        <v>5</v>
      </c>
      <c r="C7" s="409" t="s">
        <v>6</v>
      </c>
      <c r="D7" s="409" t="s">
        <v>7</v>
      </c>
      <c r="E7" s="409" t="s">
        <v>8</v>
      </c>
      <c r="F7" s="400" t="s">
        <v>9</v>
      </c>
      <c r="G7" s="409" t="s">
        <v>10</v>
      </c>
      <c r="H7" s="400" t="s">
        <v>11</v>
      </c>
      <c r="I7" s="400" t="s">
        <v>12</v>
      </c>
      <c r="J7" s="400" t="s">
        <v>13</v>
      </c>
      <c r="K7" s="400" t="s">
        <v>14</v>
      </c>
      <c r="L7" s="417" t="s">
        <v>15</v>
      </c>
      <c r="M7" s="418"/>
      <c r="N7" s="419"/>
      <c r="O7" s="400" t="s">
        <v>17</v>
      </c>
      <c r="P7" s="400" t="s">
        <v>18</v>
      </c>
      <c r="Q7" s="222"/>
    </row>
    <row r="8" spans="1:18" s="87" customFormat="1" ht="13.9" customHeight="1" x14ac:dyDescent="0.25">
      <c r="A8" s="401"/>
      <c r="B8" s="401"/>
      <c r="C8" s="410"/>
      <c r="D8" s="410"/>
      <c r="E8" s="410"/>
      <c r="F8" s="410"/>
      <c r="G8" s="410"/>
      <c r="H8" s="401"/>
      <c r="I8" s="401"/>
      <c r="J8" s="401"/>
      <c r="K8" s="401"/>
      <c r="L8" s="420" t="s">
        <v>19</v>
      </c>
      <c r="M8" s="421"/>
      <c r="N8" s="422" t="s">
        <v>20</v>
      </c>
      <c r="O8" s="401"/>
      <c r="P8" s="401"/>
      <c r="Q8" s="222"/>
    </row>
    <row r="9" spans="1:18" s="87" customFormat="1" ht="55.9" customHeight="1" x14ac:dyDescent="0.25">
      <c r="A9" s="402"/>
      <c r="B9" s="402"/>
      <c r="C9" s="411"/>
      <c r="D9" s="411"/>
      <c r="E9" s="411"/>
      <c r="F9" s="411"/>
      <c r="G9" s="411"/>
      <c r="H9" s="402"/>
      <c r="I9" s="402"/>
      <c r="J9" s="402"/>
      <c r="K9" s="402"/>
      <c r="L9" s="89" t="s">
        <v>24</v>
      </c>
      <c r="M9" s="89" t="s">
        <v>25</v>
      </c>
      <c r="N9" s="423"/>
      <c r="O9" s="402"/>
      <c r="P9" s="402"/>
      <c r="Q9" s="222"/>
    </row>
  </sheetData>
  <mergeCells count="23">
    <mergeCell ref="P7:P9"/>
    <mergeCell ref="H7:H9"/>
    <mergeCell ref="I7:I9"/>
    <mergeCell ref="J7:J9"/>
    <mergeCell ref="K7:K9"/>
    <mergeCell ref="L7:N7"/>
    <mergeCell ref="L8:M8"/>
    <mergeCell ref="N8:N9"/>
    <mergeCell ref="A4:P4"/>
    <mergeCell ref="A1:C1"/>
    <mergeCell ref="O1:R1"/>
    <mergeCell ref="A2:C2"/>
    <mergeCell ref="O2:R2"/>
    <mergeCell ref="A3:C3"/>
    <mergeCell ref="A5:P5"/>
    <mergeCell ref="A7:A9"/>
    <mergeCell ref="B7:B9"/>
    <mergeCell ref="C7:C9"/>
    <mergeCell ref="D7:D9"/>
    <mergeCell ref="E7:E9"/>
    <mergeCell ref="F7:F9"/>
    <mergeCell ref="G7:G9"/>
    <mergeCell ref="O7:O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T257"/>
  <sheetViews>
    <sheetView workbookViewId="0">
      <selection activeCell="A162" sqref="A1:T162"/>
    </sheetView>
  </sheetViews>
  <sheetFormatPr defaultRowHeight="15" x14ac:dyDescent="0.25"/>
  <cols>
    <col min="2" max="2" width="10" bestFit="1" customWidth="1"/>
    <col min="3" max="3" width="21.5703125" bestFit="1" customWidth="1"/>
    <col min="4" max="4" width="9.28515625" style="17" customWidth="1"/>
    <col min="5" max="5" width="27.28515625" bestFit="1" customWidth="1"/>
    <col min="7" max="7" width="10.28515625" bestFit="1" customWidth="1"/>
    <col min="8" max="8" width="33.42578125" bestFit="1" customWidth="1"/>
  </cols>
  <sheetData>
    <row r="1" spans="1:20" x14ac:dyDescent="0.25">
      <c r="A1" s="175">
        <v>1</v>
      </c>
      <c r="B1" s="176">
        <v>153040213</v>
      </c>
      <c r="C1" s="177" t="s">
        <v>179</v>
      </c>
      <c r="D1" s="178" t="s">
        <v>40</v>
      </c>
      <c r="E1" s="179" t="s">
        <v>74</v>
      </c>
      <c r="F1" s="178"/>
      <c r="G1" s="180">
        <v>44259</v>
      </c>
      <c r="H1" s="179" t="s">
        <v>206</v>
      </c>
      <c r="I1" s="181"/>
      <c r="J1" s="181"/>
      <c r="K1" s="182"/>
      <c r="L1" s="181"/>
      <c r="M1" s="181"/>
      <c r="N1" s="181"/>
      <c r="O1" s="181"/>
      <c r="P1" s="181"/>
      <c r="Q1" s="181"/>
      <c r="R1" s="181"/>
      <c r="S1" s="181"/>
      <c r="T1" s="177" t="s">
        <v>224</v>
      </c>
    </row>
    <row r="2" spans="1:20" x14ac:dyDescent="0.25">
      <c r="A2" s="164">
        <v>2</v>
      </c>
      <c r="B2" s="170">
        <v>153040033</v>
      </c>
      <c r="C2" s="171" t="s">
        <v>179</v>
      </c>
      <c r="D2" s="141" t="s">
        <v>40</v>
      </c>
      <c r="E2" s="168" t="s">
        <v>91</v>
      </c>
      <c r="F2" s="141"/>
      <c r="G2" s="172">
        <v>44259</v>
      </c>
      <c r="H2" s="168" t="s">
        <v>194</v>
      </c>
      <c r="I2" s="140"/>
      <c r="J2" s="140"/>
      <c r="K2" s="173"/>
      <c r="L2" s="140"/>
      <c r="M2" s="140"/>
      <c r="N2" s="140"/>
      <c r="O2" s="140"/>
      <c r="P2" s="140"/>
      <c r="Q2" s="140"/>
      <c r="R2" s="140"/>
      <c r="S2" s="140"/>
      <c r="T2" s="171" t="s">
        <v>155</v>
      </c>
    </row>
    <row r="3" spans="1:20" x14ac:dyDescent="0.25">
      <c r="A3" s="164">
        <v>3</v>
      </c>
      <c r="B3" s="170">
        <v>153040269</v>
      </c>
      <c r="C3" s="171" t="s">
        <v>179</v>
      </c>
      <c r="D3" s="141" t="s">
        <v>40</v>
      </c>
      <c r="E3" s="168" t="s">
        <v>255</v>
      </c>
      <c r="F3" s="141"/>
      <c r="G3" s="172">
        <v>44259</v>
      </c>
      <c r="H3" s="168" t="s">
        <v>63</v>
      </c>
      <c r="I3" s="140"/>
      <c r="J3" s="140"/>
      <c r="K3" s="173"/>
      <c r="L3" s="140"/>
      <c r="M3" s="140"/>
      <c r="N3" s="140"/>
      <c r="O3" s="140"/>
      <c r="P3" s="140"/>
      <c r="Q3" s="140"/>
      <c r="R3" s="140"/>
      <c r="S3" s="140"/>
      <c r="T3" s="171" t="s">
        <v>157</v>
      </c>
    </row>
    <row r="4" spans="1:20" x14ac:dyDescent="0.25">
      <c r="A4" s="164">
        <v>4</v>
      </c>
      <c r="B4" s="170">
        <v>153040284</v>
      </c>
      <c r="C4" s="171" t="s">
        <v>179</v>
      </c>
      <c r="D4" s="141" t="s">
        <v>40</v>
      </c>
      <c r="E4" s="168" t="s">
        <v>255</v>
      </c>
      <c r="F4" s="141"/>
      <c r="G4" s="172">
        <v>44259</v>
      </c>
      <c r="H4" s="168" t="s">
        <v>135</v>
      </c>
      <c r="I4" s="140"/>
      <c r="J4" s="140"/>
      <c r="K4" s="173"/>
      <c r="L4" s="140"/>
      <c r="M4" s="140"/>
      <c r="N4" s="140"/>
      <c r="O4" s="140"/>
      <c r="P4" s="140"/>
      <c r="Q4" s="140"/>
      <c r="R4" s="140"/>
      <c r="S4" s="140"/>
      <c r="T4" s="171" t="s">
        <v>157</v>
      </c>
    </row>
    <row r="5" spans="1:20" x14ac:dyDescent="0.25">
      <c r="A5" s="164">
        <v>5</v>
      </c>
      <c r="B5" s="170">
        <v>153040290</v>
      </c>
      <c r="C5" s="171" t="s">
        <v>179</v>
      </c>
      <c r="D5" s="141" t="s">
        <v>40</v>
      </c>
      <c r="E5" s="168" t="s">
        <v>255</v>
      </c>
      <c r="F5" s="141"/>
      <c r="G5" s="172">
        <v>44259</v>
      </c>
      <c r="H5" s="168" t="s">
        <v>63</v>
      </c>
      <c r="I5" s="140"/>
      <c r="J5" s="140"/>
      <c r="K5" s="173"/>
      <c r="L5" s="140"/>
      <c r="M5" s="140"/>
      <c r="N5" s="140"/>
      <c r="O5" s="140"/>
      <c r="P5" s="140"/>
      <c r="Q5" s="140"/>
      <c r="R5" s="140"/>
      <c r="S5" s="140"/>
      <c r="T5" s="171" t="s">
        <v>157</v>
      </c>
    </row>
    <row r="6" spans="1:20" x14ac:dyDescent="0.25">
      <c r="A6" s="164">
        <v>6</v>
      </c>
      <c r="B6" s="170">
        <v>153040295</v>
      </c>
      <c r="C6" s="171" t="s">
        <v>179</v>
      </c>
      <c r="D6" s="141" t="s">
        <v>40</v>
      </c>
      <c r="E6" s="168" t="s">
        <v>255</v>
      </c>
      <c r="F6" s="141"/>
      <c r="G6" s="169">
        <v>44259</v>
      </c>
      <c r="H6" s="168" t="s">
        <v>63</v>
      </c>
      <c r="I6" s="140"/>
      <c r="J6" s="140"/>
      <c r="K6" s="173"/>
      <c r="L6" s="140"/>
      <c r="M6" s="140"/>
      <c r="N6" s="140"/>
      <c r="O6" s="140"/>
      <c r="P6" s="140"/>
      <c r="Q6" s="140"/>
      <c r="R6" s="140"/>
      <c r="S6" s="140"/>
      <c r="T6" s="171" t="s">
        <v>157</v>
      </c>
    </row>
    <row r="7" spans="1:20" x14ac:dyDescent="0.25">
      <c r="A7" s="164">
        <v>7</v>
      </c>
      <c r="B7" s="170">
        <v>153040192</v>
      </c>
      <c r="C7" s="171" t="s">
        <v>179</v>
      </c>
      <c r="D7" s="141" t="s">
        <v>40</v>
      </c>
      <c r="E7" s="168" t="s">
        <v>259</v>
      </c>
      <c r="F7" s="141"/>
      <c r="G7" s="183">
        <v>44259</v>
      </c>
      <c r="H7" s="168" t="s">
        <v>210</v>
      </c>
      <c r="I7" s="140"/>
      <c r="J7" s="140"/>
      <c r="K7" s="173"/>
      <c r="L7" s="140"/>
      <c r="M7" s="140"/>
      <c r="N7" s="140"/>
      <c r="O7" s="140"/>
      <c r="P7" s="140"/>
      <c r="Q7" s="140"/>
      <c r="R7" s="140"/>
      <c r="S7" s="140"/>
      <c r="T7" s="171" t="s">
        <v>156</v>
      </c>
    </row>
    <row r="8" spans="1:20" x14ac:dyDescent="0.25">
      <c r="A8" s="164">
        <v>8</v>
      </c>
      <c r="B8" s="170">
        <v>153040193</v>
      </c>
      <c r="C8" s="171" t="s">
        <v>179</v>
      </c>
      <c r="D8" s="141" t="s">
        <v>40</v>
      </c>
      <c r="E8" s="168" t="s">
        <v>259</v>
      </c>
      <c r="F8" s="141"/>
      <c r="G8" s="183">
        <v>44259</v>
      </c>
      <c r="H8" s="168" t="s">
        <v>211</v>
      </c>
      <c r="I8" s="140"/>
      <c r="J8" s="140"/>
      <c r="K8" s="173"/>
      <c r="L8" s="140"/>
      <c r="M8" s="140"/>
      <c r="N8" s="140"/>
      <c r="O8" s="140"/>
      <c r="P8" s="140"/>
      <c r="Q8" s="140"/>
      <c r="R8" s="140"/>
      <c r="S8" s="140"/>
      <c r="T8" s="171" t="s">
        <v>156</v>
      </c>
    </row>
    <row r="9" spans="1:20" x14ac:dyDescent="0.25">
      <c r="A9" s="164">
        <v>9</v>
      </c>
      <c r="B9" s="170">
        <v>153040175</v>
      </c>
      <c r="C9" s="171" t="s">
        <v>179</v>
      </c>
      <c r="D9" s="141" t="s">
        <v>40</v>
      </c>
      <c r="E9" s="168" t="s">
        <v>260</v>
      </c>
      <c r="F9" s="141"/>
      <c r="G9" s="172">
        <v>44259</v>
      </c>
      <c r="H9" s="168" t="s">
        <v>194</v>
      </c>
      <c r="I9" s="140"/>
      <c r="J9" s="140"/>
      <c r="K9" s="173"/>
      <c r="L9" s="140"/>
      <c r="M9" s="140"/>
      <c r="N9" s="140"/>
      <c r="O9" s="140"/>
      <c r="P9" s="140"/>
      <c r="Q9" s="140"/>
      <c r="R9" s="140"/>
      <c r="S9" s="140"/>
      <c r="T9" s="171" t="s">
        <v>225</v>
      </c>
    </row>
    <row r="10" spans="1:20" x14ac:dyDescent="0.25">
      <c r="A10" s="164">
        <v>10</v>
      </c>
      <c r="B10" s="170">
        <v>153040176</v>
      </c>
      <c r="C10" s="171" t="s">
        <v>179</v>
      </c>
      <c r="D10" s="141" t="s">
        <v>40</v>
      </c>
      <c r="E10" s="168" t="s">
        <v>260</v>
      </c>
      <c r="F10" s="141"/>
      <c r="G10" s="172">
        <v>44259</v>
      </c>
      <c r="H10" s="168" t="s">
        <v>194</v>
      </c>
      <c r="I10" s="140"/>
      <c r="J10" s="140"/>
      <c r="K10" s="173"/>
      <c r="L10" s="140"/>
      <c r="M10" s="140"/>
      <c r="N10" s="140"/>
      <c r="O10" s="140"/>
      <c r="P10" s="140"/>
      <c r="Q10" s="140"/>
      <c r="R10" s="140"/>
      <c r="S10" s="140"/>
      <c r="T10" s="171" t="s">
        <v>225</v>
      </c>
    </row>
    <row r="11" spans="1:20" x14ac:dyDescent="0.25">
      <c r="A11" s="164">
        <v>11</v>
      </c>
      <c r="B11" s="170">
        <v>153040177</v>
      </c>
      <c r="C11" s="171" t="s">
        <v>179</v>
      </c>
      <c r="D11" s="141" t="s">
        <v>40</v>
      </c>
      <c r="E11" s="168" t="s">
        <v>260</v>
      </c>
      <c r="F11" s="141"/>
      <c r="G11" s="172">
        <v>44259</v>
      </c>
      <c r="H11" s="168" t="s">
        <v>194</v>
      </c>
      <c r="I11" s="140"/>
      <c r="J11" s="140"/>
      <c r="K11" s="173"/>
      <c r="L11" s="140"/>
      <c r="M11" s="140"/>
      <c r="N11" s="140"/>
      <c r="O11" s="140"/>
      <c r="P11" s="140"/>
      <c r="Q11" s="140"/>
      <c r="R11" s="140"/>
      <c r="S11" s="140"/>
      <c r="T11" s="171" t="s">
        <v>225</v>
      </c>
    </row>
    <row r="12" spans="1:20" x14ac:dyDescent="0.25">
      <c r="A12" s="164">
        <v>12</v>
      </c>
      <c r="B12" s="170">
        <v>153040189</v>
      </c>
      <c r="C12" s="171" t="s">
        <v>179</v>
      </c>
      <c r="D12" s="141" t="s">
        <v>40</v>
      </c>
      <c r="E12" s="168" t="s">
        <v>260</v>
      </c>
      <c r="F12" s="141"/>
      <c r="G12" s="172">
        <v>44259</v>
      </c>
      <c r="H12" s="168" t="s">
        <v>194</v>
      </c>
      <c r="I12" s="140"/>
      <c r="J12" s="140"/>
      <c r="K12" s="173"/>
      <c r="L12" s="140"/>
      <c r="M12" s="140"/>
      <c r="N12" s="140"/>
      <c r="O12" s="140"/>
      <c r="P12" s="140"/>
      <c r="Q12" s="140"/>
      <c r="R12" s="140"/>
      <c r="S12" s="140"/>
      <c r="T12" s="171" t="s">
        <v>225</v>
      </c>
    </row>
    <row r="13" spans="1:20" x14ac:dyDescent="0.25">
      <c r="A13" s="164">
        <v>13</v>
      </c>
      <c r="B13" s="170">
        <v>153010017</v>
      </c>
      <c r="C13" s="171" t="s">
        <v>34</v>
      </c>
      <c r="D13" s="141" t="s">
        <v>40</v>
      </c>
      <c r="E13" s="168" t="s">
        <v>91</v>
      </c>
      <c r="F13" s="141"/>
      <c r="G13" s="172">
        <v>44259</v>
      </c>
      <c r="H13" s="168" t="s">
        <v>200</v>
      </c>
      <c r="I13" s="140"/>
      <c r="J13" s="140"/>
      <c r="K13" s="173"/>
      <c r="L13" s="140"/>
      <c r="M13" s="140"/>
      <c r="N13" s="140"/>
      <c r="O13" s="140"/>
      <c r="P13" s="140"/>
      <c r="Q13" s="140"/>
      <c r="R13" s="140"/>
      <c r="S13" s="140"/>
      <c r="T13" s="171" t="s">
        <v>155</v>
      </c>
    </row>
    <row r="14" spans="1:20" x14ac:dyDescent="0.25">
      <c r="A14" s="164">
        <v>14</v>
      </c>
      <c r="B14" s="170">
        <v>153010090</v>
      </c>
      <c r="C14" s="171" t="s">
        <v>34</v>
      </c>
      <c r="D14" s="141" t="s">
        <v>40</v>
      </c>
      <c r="E14" s="168" t="s">
        <v>255</v>
      </c>
      <c r="F14" s="141"/>
      <c r="G14" s="172">
        <v>44259</v>
      </c>
      <c r="H14" s="168" t="s">
        <v>208</v>
      </c>
      <c r="I14" s="140"/>
      <c r="J14" s="140"/>
      <c r="K14" s="173"/>
      <c r="L14" s="140"/>
      <c r="M14" s="140"/>
      <c r="N14" s="140"/>
      <c r="O14" s="140"/>
      <c r="P14" s="140"/>
      <c r="Q14" s="140"/>
      <c r="R14" s="140"/>
      <c r="S14" s="140"/>
      <c r="T14" s="171" t="s">
        <v>157</v>
      </c>
    </row>
    <row r="15" spans="1:20" x14ac:dyDescent="0.25">
      <c r="A15" s="164">
        <v>15</v>
      </c>
      <c r="B15" s="170">
        <v>153010091</v>
      </c>
      <c r="C15" s="171" t="s">
        <v>34</v>
      </c>
      <c r="D15" s="141" t="s">
        <v>40</v>
      </c>
      <c r="E15" s="168" t="s">
        <v>255</v>
      </c>
      <c r="F15" s="141"/>
      <c r="G15" s="172">
        <v>44259</v>
      </c>
      <c r="H15" s="168" t="s">
        <v>208</v>
      </c>
      <c r="I15" s="140"/>
      <c r="J15" s="140"/>
      <c r="K15" s="173"/>
      <c r="L15" s="140"/>
      <c r="M15" s="140"/>
      <c r="N15" s="140"/>
      <c r="O15" s="140"/>
      <c r="P15" s="140"/>
      <c r="Q15" s="140"/>
      <c r="R15" s="140"/>
      <c r="S15" s="140"/>
      <c r="T15" s="171" t="s">
        <v>157</v>
      </c>
    </row>
    <row r="16" spans="1:20" x14ac:dyDescent="0.25">
      <c r="A16" s="164">
        <v>16</v>
      </c>
      <c r="B16" s="170">
        <v>153010092</v>
      </c>
      <c r="C16" s="171" t="s">
        <v>34</v>
      </c>
      <c r="D16" s="141" t="s">
        <v>40</v>
      </c>
      <c r="E16" s="168" t="s">
        <v>255</v>
      </c>
      <c r="F16" s="141"/>
      <c r="G16" s="172">
        <v>44259</v>
      </c>
      <c r="H16" s="168" t="s">
        <v>135</v>
      </c>
      <c r="I16" s="140"/>
      <c r="J16" s="140"/>
      <c r="K16" s="173"/>
      <c r="L16" s="140"/>
      <c r="M16" s="140"/>
      <c r="N16" s="140"/>
      <c r="O16" s="140"/>
      <c r="P16" s="140"/>
      <c r="Q16" s="140"/>
      <c r="R16" s="140"/>
      <c r="S16" s="140"/>
      <c r="T16" s="171" t="s">
        <v>157</v>
      </c>
    </row>
    <row r="17" spans="1:20" x14ac:dyDescent="0.25">
      <c r="A17" s="164">
        <v>17</v>
      </c>
      <c r="B17" s="170">
        <v>153010099</v>
      </c>
      <c r="C17" s="171" t="s">
        <v>34</v>
      </c>
      <c r="D17" s="141" t="s">
        <v>40</v>
      </c>
      <c r="E17" s="168" t="s">
        <v>255</v>
      </c>
      <c r="F17" s="141"/>
      <c r="G17" s="172">
        <v>44259</v>
      </c>
      <c r="H17" s="168" t="s">
        <v>208</v>
      </c>
      <c r="I17" s="140"/>
      <c r="J17" s="140"/>
      <c r="K17" s="173"/>
      <c r="L17" s="140"/>
      <c r="M17" s="140"/>
      <c r="N17" s="140"/>
      <c r="O17" s="140"/>
      <c r="P17" s="140"/>
      <c r="Q17" s="140"/>
      <c r="R17" s="140"/>
      <c r="S17" s="140"/>
      <c r="T17" s="171" t="s">
        <v>157</v>
      </c>
    </row>
    <row r="18" spans="1:20" x14ac:dyDescent="0.25">
      <c r="A18" s="164">
        <v>18</v>
      </c>
      <c r="B18" s="170">
        <v>153010100</v>
      </c>
      <c r="C18" s="171" t="s">
        <v>34</v>
      </c>
      <c r="D18" s="141" t="s">
        <v>40</v>
      </c>
      <c r="E18" s="168" t="s">
        <v>255</v>
      </c>
      <c r="F18" s="141"/>
      <c r="G18" s="172">
        <v>44259</v>
      </c>
      <c r="H18" s="168" t="s">
        <v>208</v>
      </c>
      <c r="I18" s="140"/>
      <c r="J18" s="140"/>
      <c r="K18" s="173"/>
      <c r="L18" s="140"/>
      <c r="M18" s="140"/>
      <c r="N18" s="140"/>
      <c r="O18" s="140"/>
      <c r="P18" s="140"/>
      <c r="Q18" s="140"/>
      <c r="R18" s="140"/>
      <c r="S18" s="140"/>
      <c r="T18" s="171" t="s">
        <v>157</v>
      </c>
    </row>
    <row r="19" spans="1:20" x14ac:dyDescent="0.25">
      <c r="A19" s="164">
        <v>19</v>
      </c>
      <c r="B19" s="170">
        <v>153010101</v>
      </c>
      <c r="C19" s="171" t="s">
        <v>34</v>
      </c>
      <c r="D19" s="141" t="s">
        <v>40</v>
      </c>
      <c r="E19" s="168" t="s">
        <v>255</v>
      </c>
      <c r="F19" s="141"/>
      <c r="G19" s="172">
        <v>44259</v>
      </c>
      <c r="H19" s="168" t="s">
        <v>208</v>
      </c>
      <c r="I19" s="140"/>
      <c r="J19" s="140"/>
      <c r="K19" s="173"/>
      <c r="L19" s="140"/>
      <c r="M19" s="140"/>
      <c r="N19" s="140"/>
      <c r="O19" s="140"/>
      <c r="P19" s="140"/>
      <c r="Q19" s="140"/>
      <c r="R19" s="140"/>
      <c r="S19" s="140"/>
      <c r="T19" s="171" t="s">
        <v>157</v>
      </c>
    </row>
    <row r="20" spans="1:20" x14ac:dyDescent="0.25">
      <c r="A20" s="164">
        <v>20</v>
      </c>
      <c r="B20" s="170">
        <v>153010102</v>
      </c>
      <c r="C20" s="171" t="s">
        <v>34</v>
      </c>
      <c r="D20" s="141" t="s">
        <v>40</v>
      </c>
      <c r="E20" s="168" t="s">
        <v>255</v>
      </c>
      <c r="F20" s="141"/>
      <c r="G20" s="172">
        <v>44259</v>
      </c>
      <c r="H20" s="168" t="s">
        <v>208</v>
      </c>
      <c r="I20" s="140"/>
      <c r="J20" s="140"/>
      <c r="K20" s="173"/>
      <c r="L20" s="140"/>
      <c r="M20" s="140"/>
      <c r="N20" s="140"/>
      <c r="O20" s="140"/>
      <c r="P20" s="140"/>
      <c r="Q20" s="140"/>
      <c r="R20" s="140"/>
      <c r="S20" s="140"/>
      <c r="T20" s="171" t="s">
        <v>157</v>
      </c>
    </row>
    <row r="21" spans="1:20" x14ac:dyDescent="0.25">
      <c r="A21" s="164">
        <v>21</v>
      </c>
      <c r="B21" s="170">
        <v>153020005</v>
      </c>
      <c r="C21" s="171" t="s">
        <v>34</v>
      </c>
      <c r="D21" s="141" t="s">
        <v>40</v>
      </c>
      <c r="E21" s="168" t="s">
        <v>255</v>
      </c>
      <c r="F21" s="141"/>
      <c r="G21" s="172">
        <v>44259</v>
      </c>
      <c r="H21" s="168" t="s">
        <v>70</v>
      </c>
      <c r="I21" s="140"/>
      <c r="J21" s="140"/>
      <c r="K21" s="173"/>
      <c r="L21" s="140"/>
      <c r="M21" s="140"/>
      <c r="N21" s="140"/>
      <c r="O21" s="140"/>
      <c r="P21" s="140"/>
      <c r="Q21" s="140"/>
      <c r="R21" s="140"/>
      <c r="S21" s="140"/>
      <c r="T21" s="171" t="s">
        <v>157</v>
      </c>
    </row>
    <row r="22" spans="1:20" x14ac:dyDescent="0.25">
      <c r="A22" s="164">
        <v>22</v>
      </c>
      <c r="B22" s="170">
        <v>153020006</v>
      </c>
      <c r="C22" s="171" t="s">
        <v>34</v>
      </c>
      <c r="D22" s="141" t="s">
        <v>40</v>
      </c>
      <c r="E22" s="168" t="s">
        <v>255</v>
      </c>
      <c r="F22" s="141"/>
      <c r="G22" s="172">
        <v>44259</v>
      </c>
      <c r="H22" s="168" t="s">
        <v>70</v>
      </c>
      <c r="I22" s="140"/>
      <c r="J22" s="140"/>
      <c r="K22" s="173"/>
      <c r="L22" s="140"/>
      <c r="M22" s="140"/>
      <c r="N22" s="140"/>
      <c r="O22" s="140"/>
      <c r="P22" s="140"/>
      <c r="Q22" s="140"/>
      <c r="R22" s="140"/>
      <c r="S22" s="140"/>
      <c r="T22" s="171" t="s">
        <v>157</v>
      </c>
    </row>
    <row r="23" spans="1:20" x14ac:dyDescent="0.25">
      <c r="A23" s="164">
        <v>23</v>
      </c>
      <c r="B23" s="170">
        <v>153020014</v>
      </c>
      <c r="C23" s="171" t="s">
        <v>34</v>
      </c>
      <c r="D23" s="141" t="s">
        <v>40</v>
      </c>
      <c r="E23" s="168" t="s">
        <v>255</v>
      </c>
      <c r="F23" s="141"/>
      <c r="G23" s="172">
        <v>44259</v>
      </c>
      <c r="H23" s="168" t="s">
        <v>70</v>
      </c>
      <c r="I23" s="140"/>
      <c r="J23" s="140"/>
      <c r="K23" s="173"/>
      <c r="L23" s="140"/>
      <c r="M23" s="140"/>
      <c r="N23" s="140"/>
      <c r="O23" s="140"/>
      <c r="P23" s="140"/>
      <c r="Q23" s="140"/>
      <c r="R23" s="140"/>
      <c r="S23" s="140"/>
      <c r="T23" s="171" t="s">
        <v>157</v>
      </c>
    </row>
    <row r="24" spans="1:20" x14ac:dyDescent="0.25">
      <c r="A24" s="164">
        <v>24</v>
      </c>
      <c r="B24" s="170">
        <v>153020015</v>
      </c>
      <c r="C24" s="171" t="s">
        <v>34</v>
      </c>
      <c r="D24" s="141" t="s">
        <v>40</v>
      </c>
      <c r="E24" s="168" t="s">
        <v>255</v>
      </c>
      <c r="F24" s="141"/>
      <c r="G24" s="172">
        <v>44259</v>
      </c>
      <c r="H24" s="168" t="s">
        <v>70</v>
      </c>
      <c r="I24" s="140"/>
      <c r="J24" s="140"/>
      <c r="K24" s="173"/>
      <c r="L24" s="140"/>
      <c r="M24" s="140"/>
      <c r="N24" s="140"/>
      <c r="O24" s="140"/>
      <c r="P24" s="140"/>
      <c r="Q24" s="140"/>
      <c r="R24" s="140"/>
      <c r="S24" s="140"/>
      <c r="T24" s="171" t="s">
        <v>157</v>
      </c>
    </row>
    <row r="25" spans="1:20" x14ac:dyDescent="0.25">
      <c r="A25" s="164">
        <v>25</v>
      </c>
      <c r="B25" s="170">
        <v>153020017</v>
      </c>
      <c r="C25" s="171" t="s">
        <v>34</v>
      </c>
      <c r="D25" s="141" t="s">
        <v>40</v>
      </c>
      <c r="E25" s="168" t="s">
        <v>255</v>
      </c>
      <c r="F25" s="141"/>
      <c r="G25" s="172">
        <v>44259</v>
      </c>
      <c r="H25" s="168" t="s">
        <v>70</v>
      </c>
      <c r="I25" s="140"/>
      <c r="J25" s="140"/>
      <c r="K25" s="173"/>
      <c r="L25" s="140"/>
      <c r="M25" s="140"/>
      <c r="N25" s="140"/>
      <c r="O25" s="140"/>
      <c r="P25" s="140"/>
      <c r="Q25" s="140"/>
      <c r="R25" s="140"/>
      <c r="S25" s="140"/>
      <c r="T25" s="171" t="s">
        <v>157</v>
      </c>
    </row>
    <row r="26" spans="1:20" x14ac:dyDescent="0.25">
      <c r="A26" s="164">
        <v>26</v>
      </c>
      <c r="B26" s="170">
        <v>153020018</v>
      </c>
      <c r="C26" s="171" t="s">
        <v>34</v>
      </c>
      <c r="D26" s="141" t="s">
        <v>40</v>
      </c>
      <c r="E26" s="168" t="s">
        <v>255</v>
      </c>
      <c r="F26" s="141"/>
      <c r="G26" s="172">
        <v>44259</v>
      </c>
      <c r="H26" s="168" t="s">
        <v>70</v>
      </c>
      <c r="I26" s="140"/>
      <c r="J26" s="140"/>
      <c r="K26" s="173"/>
      <c r="L26" s="140"/>
      <c r="M26" s="140"/>
      <c r="N26" s="140"/>
      <c r="O26" s="140"/>
      <c r="P26" s="140"/>
      <c r="Q26" s="140"/>
      <c r="R26" s="140"/>
      <c r="S26" s="140"/>
      <c r="T26" s="171" t="s">
        <v>157</v>
      </c>
    </row>
    <row r="27" spans="1:20" x14ac:dyDescent="0.25">
      <c r="A27" s="164">
        <v>27</v>
      </c>
      <c r="B27" s="170">
        <v>193020092</v>
      </c>
      <c r="C27" s="171" t="s">
        <v>34</v>
      </c>
      <c r="D27" s="141" t="s">
        <v>40</v>
      </c>
      <c r="E27" s="168" t="s">
        <v>255</v>
      </c>
      <c r="F27" s="141"/>
      <c r="G27" s="183">
        <v>44259</v>
      </c>
      <c r="H27" s="168" t="s">
        <v>209</v>
      </c>
      <c r="I27" s="140"/>
      <c r="J27" s="140"/>
      <c r="K27" s="173" t="s">
        <v>223</v>
      </c>
      <c r="L27" s="140"/>
      <c r="M27" s="140"/>
      <c r="N27" s="140"/>
      <c r="O27" s="140"/>
      <c r="P27" s="140"/>
      <c r="Q27" s="140"/>
      <c r="R27" s="140"/>
      <c r="S27" s="140"/>
      <c r="T27" s="171" t="s">
        <v>157</v>
      </c>
    </row>
    <row r="28" spans="1:20" x14ac:dyDescent="0.25">
      <c r="A28" s="164">
        <v>28</v>
      </c>
      <c r="B28" s="170">
        <v>153010065</v>
      </c>
      <c r="C28" s="171" t="s">
        <v>34</v>
      </c>
      <c r="D28" s="141" t="s">
        <v>40</v>
      </c>
      <c r="E28" s="168" t="s">
        <v>259</v>
      </c>
      <c r="F28" s="141"/>
      <c r="G28" s="183">
        <v>44259</v>
      </c>
      <c r="H28" s="168" t="s">
        <v>200</v>
      </c>
      <c r="I28" s="140"/>
      <c r="J28" s="140"/>
      <c r="K28" s="173"/>
      <c r="L28" s="140"/>
      <c r="M28" s="140"/>
      <c r="N28" s="140"/>
      <c r="O28" s="140"/>
      <c r="P28" s="140"/>
      <c r="Q28" s="140"/>
      <c r="R28" s="140"/>
      <c r="S28" s="140"/>
      <c r="T28" s="171" t="s">
        <v>156</v>
      </c>
    </row>
    <row r="29" spans="1:20" x14ac:dyDescent="0.25">
      <c r="A29" s="164">
        <v>29</v>
      </c>
      <c r="B29" s="170">
        <v>193020091</v>
      </c>
      <c r="C29" s="171" t="s">
        <v>61</v>
      </c>
      <c r="D29" s="141" t="s">
        <v>40</v>
      </c>
      <c r="E29" s="168" t="s">
        <v>255</v>
      </c>
      <c r="F29" s="141"/>
      <c r="G29" s="183">
        <v>44259</v>
      </c>
      <c r="H29" s="168" t="s">
        <v>209</v>
      </c>
      <c r="I29" s="140"/>
      <c r="J29" s="140"/>
      <c r="K29" s="173" t="s">
        <v>223</v>
      </c>
      <c r="L29" s="140"/>
      <c r="M29" s="140"/>
      <c r="N29" s="140"/>
      <c r="O29" s="140"/>
      <c r="P29" s="140"/>
      <c r="Q29" s="140"/>
      <c r="R29" s="140"/>
      <c r="S29" s="140"/>
      <c r="T29" s="171" t="s">
        <v>157</v>
      </c>
    </row>
    <row r="30" spans="1:20" x14ac:dyDescent="0.25">
      <c r="A30" s="164">
        <v>30</v>
      </c>
      <c r="B30" s="170">
        <v>153030005</v>
      </c>
      <c r="C30" s="171" t="s">
        <v>57</v>
      </c>
      <c r="D30" s="141" t="s">
        <v>40</v>
      </c>
      <c r="E30" s="168" t="s">
        <v>74</v>
      </c>
      <c r="F30" s="141"/>
      <c r="G30" s="172">
        <v>44259</v>
      </c>
      <c r="H30" s="168" t="s">
        <v>204</v>
      </c>
      <c r="I30" s="140"/>
      <c r="J30" s="140"/>
      <c r="K30" s="173"/>
      <c r="L30" s="140"/>
      <c r="M30" s="140"/>
      <c r="N30" s="140"/>
      <c r="O30" s="140"/>
      <c r="P30" s="140"/>
      <c r="Q30" s="140"/>
      <c r="R30" s="140"/>
      <c r="S30" s="140"/>
      <c r="T30" s="171" t="s">
        <v>224</v>
      </c>
    </row>
    <row r="31" spans="1:20" x14ac:dyDescent="0.25">
      <c r="A31" s="164">
        <v>31</v>
      </c>
      <c r="B31" s="170">
        <v>173030028</v>
      </c>
      <c r="C31" s="171" t="s">
        <v>57</v>
      </c>
      <c r="D31" s="141" t="s">
        <v>40</v>
      </c>
      <c r="E31" s="168" t="s">
        <v>74</v>
      </c>
      <c r="F31" s="141"/>
      <c r="G31" s="172">
        <v>44259</v>
      </c>
      <c r="H31" s="168" t="s">
        <v>207</v>
      </c>
      <c r="I31" s="140"/>
      <c r="J31" s="140"/>
      <c r="K31" s="173" t="s">
        <v>222</v>
      </c>
      <c r="L31" s="140"/>
      <c r="M31" s="140"/>
      <c r="N31" s="140"/>
      <c r="O31" s="140"/>
      <c r="P31" s="140"/>
      <c r="Q31" s="140"/>
      <c r="R31" s="140"/>
      <c r="S31" s="140"/>
      <c r="T31" s="171" t="s">
        <v>224</v>
      </c>
    </row>
    <row r="32" spans="1:20" x14ac:dyDescent="0.25">
      <c r="A32" s="164">
        <v>32</v>
      </c>
      <c r="B32" s="170">
        <v>183040213</v>
      </c>
      <c r="C32" s="171" t="s">
        <v>179</v>
      </c>
      <c r="D32" s="141" t="s">
        <v>40</v>
      </c>
      <c r="E32" s="168" t="s">
        <v>49</v>
      </c>
      <c r="F32" s="141"/>
      <c r="G32" s="172">
        <v>44266</v>
      </c>
      <c r="H32" s="168" t="s">
        <v>212</v>
      </c>
      <c r="I32" s="140"/>
      <c r="J32" s="140"/>
      <c r="K32" s="173" t="s">
        <v>223</v>
      </c>
      <c r="L32" s="140"/>
      <c r="M32" s="140"/>
      <c r="N32" s="140"/>
      <c r="O32" s="140"/>
      <c r="P32" s="140"/>
      <c r="Q32" s="140"/>
      <c r="R32" s="140"/>
      <c r="S32" s="140"/>
      <c r="T32" s="171" t="s">
        <v>226</v>
      </c>
    </row>
    <row r="33" spans="1:20" x14ac:dyDescent="0.25">
      <c r="A33" s="164">
        <v>33</v>
      </c>
      <c r="B33" s="170">
        <v>153040381</v>
      </c>
      <c r="C33" s="171" t="s">
        <v>179</v>
      </c>
      <c r="D33" s="141" t="s">
        <v>40</v>
      </c>
      <c r="E33" s="168" t="s">
        <v>36</v>
      </c>
      <c r="F33" s="141"/>
      <c r="G33" s="172">
        <v>44266</v>
      </c>
      <c r="H33" s="168" t="s">
        <v>213</v>
      </c>
      <c r="I33" s="140"/>
      <c r="J33" s="140"/>
      <c r="K33" s="173"/>
      <c r="L33" s="140"/>
      <c r="M33" s="140"/>
      <c r="N33" s="140"/>
      <c r="O33" s="140"/>
      <c r="P33" s="140"/>
      <c r="Q33" s="140"/>
      <c r="R33" s="140"/>
      <c r="S33" s="140"/>
      <c r="T33" s="171" t="s">
        <v>228</v>
      </c>
    </row>
    <row r="34" spans="1:20" x14ac:dyDescent="0.25">
      <c r="A34" s="164">
        <v>34</v>
      </c>
      <c r="B34" s="170">
        <v>153040386</v>
      </c>
      <c r="C34" s="171" t="s">
        <v>179</v>
      </c>
      <c r="D34" s="141" t="s">
        <v>40</v>
      </c>
      <c r="E34" s="168" t="s">
        <v>36</v>
      </c>
      <c r="F34" s="141"/>
      <c r="G34" s="172">
        <v>44266</v>
      </c>
      <c r="H34" s="168" t="s">
        <v>214</v>
      </c>
      <c r="I34" s="140"/>
      <c r="J34" s="140"/>
      <c r="K34" s="173"/>
      <c r="L34" s="140"/>
      <c r="M34" s="140"/>
      <c r="N34" s="140"/>
      <c r="O34" s="140"/>
      <c r="P34" s="140"/>
      <c r="Q34" s="140"/>
      <c r="R34" s="140"/>
      <c r="S34" s="140"/>
      <c r="T34" s="171" t="s">
        <v>228</v>
      </c>
    </row>
    <row r="35" spans="1:20" x14ac:dyDescent="0.25">
      <c r="A35" s="164">
        <v>35</v>
      </c>
      <c r="B35" s="170">
        <v>153040387</v>
      </c>
      <c r="C35" s="171" t="s">
        <v>179</v>
      </c>
      <c r="D35" s="141" t="s">
        <v>40</v>
      </c>
      <c r="E35" s="168" t="s">
        <v>36</v>
      </c>
      <c r="F35" s="141"/>
      <c r="G35" s="172">
        <v>44266</v>
      </c>
      <c r="H35" s="168" t="s">
        <v>214</v>
      </c>
      <c r="I35" s="140"/>
      <c r="J35" s="140"/>
      <c r="K35" s="173"/>
      <c r="L35" s="140"/>
      <c r="M35" s="140"/>
      <c r="N35" s="140"/>
      <c r="O35" s="140"/>
      <c r="P35" s="140"/>
      <c r="Q35" s="140"/>
      <c r="R35" s="140"/>
      <c r="S35" s="140"/>
      <c r="T35" s="171" t="s">
        <v>228</v>
      </c>
    </row>
    <row r="36" spans="1:20" x14ac:dyDescent="0.25">
      <c r="A36" s="164">
        <v>36</v>
      </c>
      <c r="B36" s="170">
        <v>153040413</v>
      </c>
      <c r="C36" s="171" t="s">
        <v>179</v>
      </c>
      <c r="D36" s="141" t="s">
        <v>40</v>
      </c>
      <c r="E36" s="168" t="s">
        <v>36</v>
      </c>
      <c r="F36" s="141"/>
      <c r="G36" s="172">
        <v>44266</v>
      </c>
      <c r="H36" s="168" t="s">
        <v>135</v>
      </c>
      <c r="I36" s="140"/>
      <c r="J36" s="140"/>
      <c r="K36" s="173"/>
      <c r="L36" s="140"/>
      <c r="M36" s="140"/>
      <c r="N36" s="140"/>
      <c r="O36" s="140"/>
      <c r="P36" s="140"/>
      <c r="Q36" s="140"/>
      <c r="R36" s="140"/>
      <c r="S36" s="140"/>
      <c r="T36" s="171" t="s">
        <v>228</v>
      </c>
    </row>
    <row r="37" spans="1:20" x14ac:dyDescent="0.25">
      <c r="A37" s="164">
        <v>37</v>
      </c>
      <c r="B37" s="170">
        <v>153010130</v>
      </c>
      <c r="C37" s="171" t="s">
        <v>34</v>
      </c>
      <c r="D37" s="141" t="s">
        <v>40</v>
      </c>
      <c r="E37" s="168" t="s">
        <v>36</v>
      </c>
      <c r="F37" s="141"/>
      <c r="G37" s="172">
        <v>44266</v>
      </c>
      <c r="H37" s="168" t="s">
        <v>135</v>
      </c>
      <c r="I37" s="140"/>
      <c r="J37" s="140"/>
      <c r="K37" s="173"/>
      <c r="L37" s="140"/>
      <c r="M37" s="140"/>
      <c r="N37" s="140"/>
      <c r="O37" s="140"/>
      <c r="P37" s="140"/>
      <c r="Q37" s="140"/>
      <c r="R37" s="140"/>
      <c r="S37" s="140"/>
      <c r="T37" s="171" t="s">
        <v>228</v>
      </c>
    </row>
    <row r="38" spans="1:20" x14ac:dyDescent="0.25">
      <c r="A38" s="164">
        <v>38</v>
      </c>
      <c r="B38" s="170">
        <v>153020020</v>
      </c>
      <c r="C38" s="171" t="s">
        <v>34</v>
      </c>
      <c r="D38" s="141" t="s">
        <v>40</v>
      </c>
      <c r="E38" s="168" t="s">
        <v>36</v>
      </c>
      <c r="F38" s="141"/>
      <c r="G38" s="172">
        <v>44266</v>
      </c>
      <c r="H38" s="168" t="s">
        <v>70</v>
      </c>
      <c r="I38" s="140"/>
      <c r="J38" s="140"/>
      <c r="K38" s="173"/>
      <c r="L38" s="140"/>
      <c r="M38" s="140"/>
      <c r="N38" s="140"/>
      <c r="O38" s="140"/>
      <c r="P38" s="140"/>
      <c r="Q38" s="140"/>
      <c r="R38" s="140"/>
      <c r="S38" s="140"/>
      <c r="T38" s="171" t="s">
        <v>228</v>
      </c>
    </row>
    <row r="39" spans="1:20" x14ac:dyDescent="0.25">
      <c r="A39" s="164">
        <v>39</v>
      </c>
      <c r="B39" s="174">
        <v>153020023</v>
      </c>
      <c r="C39" s="171" t="s">
        <v>34</v>
      </c>
      <c r="D39" s="141" t="s">
        <v>40</v>
      </c>
      <c r="E39" s="168" t="s">
        <v>36</v>
      </c>
      <c r="F39" s="141"/>
      <c r="G39" s="172">
        <v>44266</v>
      </c>
      <c r="H39" s="168" t="s">
        <v>70</v>
      </c>
      <c r="I39" s="140"/>
      <c r="J39" s="140"/>
      <c r="K39" s="173"/>
      <c r="L39" s="140"/>
      <c r="M39" s="140"/>
      <c r="N39" s="140"/>
      <c r="O39" s="140"/>
      <c r="P39" s="140"/>
      <c r="Q39" s="140"/>
      <c r="R39" s="140"/>
      <c r="S39" s="140"/>
      <c r="T39" s="171" t="s">
        <v>228</v>
      </c>
    </row>
    <row r="40" spans="1:20" x14ac:dyDescent="0.25">
      <c r="A40" s="164">
        <v>40</v>
      </c>
      <c r="B40" s="170">
        <v>153040457</v>
      </c>
      <c r="C40" s="171" t="s">
        <v>179</v>
      </c>
      <c r="D40" s="141" t="s">
        <v>40</v>
      </c>
      <c r="E40" s="168" t="s">
        <v>94</v>
      </c>
      <c r="F40" s="141"/>
      <c r="G40" s="172">
        <v>44267</v>
      </c>
      <c r="H40" s="168" t="s">
        <v>194</v>
      </c>
      <c r="I40" s="140"/>
      <c r="J40" s="140"/>
      <c r="K40" s="173"/>
      <c r="L40" s="140"/>
      <c r="M40" s="140"/>
      <c r="N40" s="140"/>
      <c r="O40" s="140"/>
      <c r="P40" s="140"/>
      <c r="Q40" s="140"/>
      <c r="R40" s="140"/>
      <c r="S40" s="140"/>
      <c r="T40" s="171" t="s">
        <v>227</v>
      </c>
    </row>
    <row r="41" spans="1:20" x14ac:dyDescent="0.25">
      <c r="A41" s="164">
        <v>41</v>
      </c>
      <c r="B41" s="170">
        <v>153040500</v>
      </c>
      <c r="C41" s="171" t="s">
        <v>179</v>
      </c>
      <c r="D41" s="141" t="s">
        <v>40</v>
      </c>
      <c r="E41" s="168" t="s">
        <v>94</v>
      </c>
      <c r="F41" s="141"/>
      <c r="G41" s="172">
        <v>44267</v>
      </c>
      <c r="H41" s="168" t="s">
        <v>194</v>
      </c>
      <c r="I41" s="140"/>
      <c r="J41" s="140"/>
      <c r="K41" s="173"/>
      <c r="L41" s="140"/>
      <c r="M41" s="140"/>
      <c r="N41" s="140"/>
      <c r="O41" s="140"/>
      <c r="P41" s="140"/>
      <c r="Q41" s="140"/>
      <c r="R41" s="140"/>
      <c r="S41" s="140"/>
      <c r="T41" s="171" t="s">
        <v>227</v>
      </c>
    </row>
    <row r="42" spans="1:20" x14ac:dyDescent="0.25">
      <c r="A42" s="164">
        <v>42</v>
      </c>
      <c r="B42" s="170">
        <v>153040503</v>
      </c>
      <c r="C42" s="171" t="s">
        <v>179</v>
      </c>
      <c r="D42" s="141" t="s">
        <v>40</v>
      </c>
      <c r="E42" s="168" t="s">
        <v>94</v>
      </c>
      <c r="F42" s="141"/>
      <c r="G42" s="172">
        <v>44267</v>
      </c>
      <c r="H42" s="168" t="s">
        <v>194</v>
      </c>
      <c r="I42" s="140"/>
      <c r="J42" s="140"/>
      <c r="K42" s="173"/>
      <c r="L42" s="140"/>
      <c r="M42" s="140"/>
      <c r="N42" s="140"/>
      <c r="O42" s="140"/>
      <c r="P42" s="140"/>
      <c r="Q42" s="140"/>
      <c r="R42" s="140"/>
      <c r="S42" s="140"/>
      <c r="T42" s="171" t="s">
        <v>227</v>
      </c>
    </row>
    <row r="43" spans="1:20" x14ac:dyDescent="0.25">
      <c r="A43" s="164">
        <v>43</v>
      </c>
      <c r="B43" s="170">
        <v>153040158</v>
      </c>
      <c r="C43" s="171" t="s">
        <v>179</v>
      </c>
      <c r="D43" s="141" t="s">
        <v>40</v>
      </c>
      <c r="E43" s="168" t="s">
        <v>97</v>
      </c>
      <c r="F43" s="141"/>
      <c r="G43" s="172">
        <v>44267</v>
      </c>
      <c r="H43" s="168" t="s">
        <v>203</v>
      </c>
      <c r="I43" s="140"/>
      <c r="J43" s="140"/>
      <c r="K43" s="173"/>
      <c r="L43" s="140"/>
      <c r="M43" s="140"/>
      <c r="N43" s="140"/>
      <c r="O43" s="140"/>
      <c r="P43" s="140"/>
      <c r="Q43" s="140"/>
      <c r="R43" s="140"/>
      <c r="S43" s="140"/>
      <c r="T43" s="171" t="s">
        <v>176</v>
      </c>
    </row>
    <row r="44" spans="1:20" x14ac:dyDescent="0.25">
      <c r="A44" s="164">
        <v>44</v>
      </c>
      <c r="B44" s="170">
        <v>153010161</v>
      </c>
      <c r="C44" s="171" t="s">
        <v>34</v>
      </c>
      <c r="D44" s="141" t="s">
        <v>40</v>
      </c>
      <c r="E44" s="168" t="s">
        <v>94</v>
      </c>
      <c r="F44" s="141"/>
      <c r="G44" s="172">
        <v>44267</v>
      </c>
      <c r="H44" s="168" t="s">
        <v>135</v>
      </c>
      <c r="I44" s="140"/>
      <c r="J44" s="140"/>
      <c r="K44" s="173"/>
      <c r="L44" s="140"/>
      <c r="M44" s="140"/>
      <c r="N44" s="140"/>
      <c r="O44" s="140"/>
      <c r="P44" s="140"/>
      <c r="Q44" s="140"/>
      <c r="R44" s="140"/>
      <c r="S44" s="140"/>
      <c r="T44" s="171" t="s">
        <v>227</v>
      </c>
    </row>
    <row r="45" spans="1:20" x14ac:dyDescent="0.25">
      <c r="A45" s="164">
        <v>45</v>
      </c>
      <c r="B45" s="170">
        <v>153010057</v>
      </c>
      <c r="C45" s="171" t="s">
        <v>34</v>
      </c>
      <c r="D45" s="141" t="s">
        <v>40</v>
      </c>
      <c r="E45" s="168" t="s">
        <v>97</v>
      </c>
      <c r="F45" s="141"/>
      <c r="G45" s="172">
        <v>44267</v>
      </c>
      <c r="H45" s="168" t="s">
        <v>135</v>
      </c>
      <c r="I45" s="140"/>
      <c r="J45" s="140"/>
      <c r="K45" s="173"/>
      <c r="L45" s="140"/>
      <c r="M45" s="140"/>
      <c r="N45" s="140"/>
      <c r="O45" s="140"/>
      <c r="P45" s="140"/>
      <c r="Q45" s="140"/>
      <c r="R45" s="140"/>
      <c r="S45" s="140"/>
      <c r="T45" s="171" t="s">
        <v>176</v>
      </c>
    </row>
    <row r="46" spans="1:20" x14ac:dyDescent="0.25">
      <c r="A46" s="164">
        <v>46</v>
      </c>
      <c r="B46" s="170">
        <v>193010201</v>
      </c>
      <c r="C46" s="171" t="s">
        <v>34</v>
      </c>
      <c r="D46" s="141" t="s">
        <v>40</v>
      </c>
      <c r="E46" s="168" t="s">
        <v>97</v>
      </c>
      <c r="F46" s="141"/>
      <c r="G46" s="172">
        <v>44267</v>
      </c>
      <c r="H46" s="168" t="s">
        <v>200</v>
      </c>
      <c r="I46" s="140"/>
      <c r="J46" s="140"/>
      <c r="K46" s="173"/>
      <c r="L46" s="140"/>
      <c r="M46" s="140"/>
      <c r="N46" s="140"/>
      <c r="O46" s="140"/>
      <c r="P46" s="140"/>
      <c r="Q46" s="140"/>
      <c r="R46" s="140"/>
      <c r="S46" s="140"/>
      <c r="T46" s="171" t="s">
        <v>176</v>
      </c>
    </row>
    <row r="47" spans="1:20" x14ac:dyDescent="0.25">
      <c r="A47" s="164">
        <v>47</v>
      </c>
      <c r="B47" s="170">
        <v>153040579</v>
      </c>
      <c r="C47" s="171" t="s">
        <v>179</v>
      </c>
      <c r="D47" s="141" t="s">
        <v>40</v>
      </c>
      <c r="E47" s="168" t="s">
        <v>261</v>
      </c>
      <c r="F47" s="141"/>
      <c r="G47" s="172">
        <v>44271</v>
      </c>
      <c r="H47" s="168" t="s">
        <v>210</v>
      </c>
      <c r="I47" s="140"/>
      <c r="J47" s="140"/>
      <c r="K47" s="173"/>
      <c r="L47" s="140"/>
      <c r="M47" s="140"/>
      <c r="N47" s="140"/>
      <c r="O47" s="140"/>
      <c r="P47" s="140"/>
      <c r="Q47" s="140"/>
      <c r="R47" s="140"/>
      <c r="S47" s="140"/>
      <c r="T47" s="171" t="s">
        <v>229</v>
      </c>
    </row>
    <row r="48" spans="1:20" x14ac:dyDescent="0.25">
      <c r="A48" s="164">
        <v>48</v>
      </c>
      <c r="B48" s="170">
        <v>153040580</v>
      </c>
      <c r="C48" s="171" t="s">
        <v>179</v>
      </c>
      <c r="D48" s="141" t="s">
        <v>40</v>
      </c>
      <c r="E48" s="168" t="s">
        <v>261</v>
      </c>
      <c r="F48" s="141"/>
      <c r="G48" s="172">
        <v>44271</v>
      </c>
      <c r="H48" s="168" t="s">
        <v>205</v>
      </c>
      <c r="I48" s="140"/>
      <c r="J48" s="140"/>
      <c r="K48" s="173"/>
      <c r="L48" s="140"/>
      <c r="M48" s="140"/>
      <c r="N48" s="140"/>
      <c r="O48" s="140"/>
      <c r="P48" s="140"/>
      <c r="Q48" s="140"/>
      <c r="R48" s="140"/>
      <c r="S48" s="140"/>
      <c r="T48" s="171" t="s">
        <v>229</v>
      </c>
    </row>
    <row r="49" spans="1:20" x14ac:dyDescent="0.25">
      <c r="A49" s="164">
        <v>49</v>
      </c>
      <c r="B49" s="170">
        <v>153040586</v>
      </c>
      <c r="C49" s="171" t="s">
        <v>179</v>
      </c>
      <c r="D49" s="141" t="s">
        <v>40</v>
      </c>
      <c r="E49" s="168" t="s">
        <v>261</v>
      </c>
      <c r="F49" s="141"/>
      <c r="G49" s="172">
        <v>44271</v>
      </c>
      <c r="H49" s="168" t="s">
        <v>210</v>
      </c>
      <c r="I49" s="140"/>
      <c r="J49" s="140"/>
      <c r="K49" s="173"/>
      <c r="L49" s="140"/>
      <c r="M49" s="140"/>
      <c r="N49" s="140"/>
      <c r="O49" s="140"/>
      <c r="P49" s="140"/>
      <c r="Q49" s="140"/>
      <c r="R49" s="140"/>
      <c r="S49" s="140"/>
      <c r="T49" s="171" t="s">
        <v>229</v>
      </c>
    </row>
    <row r="50" spans="1:20" x14ac:dyDescent="0.25">
      <c r="A50" s="164">
        <v>50</v>
      </c>
      <c r="B50" s="170">
        <v>170673</v>
      </c>
      <c r="C50" s="171" t="s">
        <v>33</v>
      </c>
      <c r="D50" s="141" t="s">
        <v>40</v>
      </c>
      <c r="E50" s="168" t="s">
        <v>91</v>
      </c>
      <c r="F50" s="141"/>
      <c r="G50" s="172">
        <v>44279</v>
      </c>
      <c r="H50" s="168" t="s">
        <v>105</v>
      </c>
      <c r="I50" s="140"/>
      <c r="J50" s="140"/>
      <c r="K50" s="173" t="s">
        <v>145</v>
      </c>
      <c r="L50" s="140"/>
      <c r="M50" s="140"/>
      <c r="N50" s="140"/>
      <c r="O50" s="140"/>
      <c r="P50" s="140"/>
      <c r="Q50" s="140"/>
      <c r="R50" s="140"/>
      <c r="S50" s="140"/>
      <c r="T50" s="171" t="s">
        <v>164</v>
      </c>
    </row>
    <row r="51" spans="1:20" x14ac:dyDescent="0.25">
      <c r="A51" s="164">
        <v>51</v>
      </c>
      <c r="B51" s="170">
        <v>193040317</v>
      </c>
      <c r="C51" s="171" t="s">
        <v>179</v>
      </c>
      <c r="D51" s="141" t="s">
        <v>40</v>
      </c>
      <c r="E51" s="168" t="s">
        <v>36</v>
      </c>
      <c r="F51" s="141"/>
      <c r="G51" s="172">
        <v>44280</v>
      </c>
      <c r="H51" s="168" t="s">
        <v>194</v>
      </c>
      <c r="I51" s="140"/>
      <c r="J51" s="140"/>
      <c r="K51" s="173"/>
      <c r="L51" s="140"/>
      <c r="M51" s="140"/>
      <c r="N51" s="140"/>
      <c r="O51" s="140"/>
      <c r="P51" s="140"/>
      <c r="Q51" s="140"/>
      <c r="R51" s="140"/>
      <c r="S51" s="140"/>
      <c r="T51" s="171" t="s">
        <v>160</v>
      </c>
    </row>
    <row r="52" spans="1:20" x14ac:dyDescent="0.25">
      <c r="A52" s="164">
        <v>52</v>
      </c>
      <c r="B52" s="170">
        <v>153020021</v>
      </c>
      <c r="C52" s="171" t="s">
        <v>34</v>
      </c>
      <c r="D52" s="141" t="s">
        <v>40</v>
      </c>
      <c r="E52" s="168" t="s">
        <v>36</v>
      </c>
      <c r="F52" s="141"/>
      <c r="G52" s="172">
        <v>44280</v>
      </c>
      <c r="H52" s="168" t="s">
        <v>202</v>
      </c>
      <c r="I52" s="140"/>
      <c r="J52" s="140"/>
      <c r="K52" s="173"/>
      <c r="L52" s="140"/>
      <c r="M52" s="140"/>
      <c r="N52" s="140"/>
      <c r="O52" s="140"/>
      <c r="P52" s="140"/>
      <c r="Q52" s="140"/>
      <c r="R52" s="140"/>
      <c r="S52" s="140"/>
      <c r="T52" s="171" t="s">
        <v>160</v>
      </c>
    </row>
    <row r="53" spans="1:20" x14ac:dyDescent="0.25">
      <c r="A53" s="164">
        <v>53</v>
      </c>
      <c r="B53" s="170">
        <v>153030011</v>
      </c>
      <c r="C53" s="171" t="s">
        <v>57</v>
      </c>
      <c r="D53" s="141" t="s">
        <v>40</v>
      </c>
      <c r="E53" s="168" t="s">
        <v>36</v>
      </c>
      <c r="F53" s="141"/>
      <c r="G53" s="172">
        <v>44280</v>
      </c>
      <c r="H53" s="168" t="s">
        <v>43</v>
      </c>
      <c r="I53" s="140"/>
      <c r="J53" s="140"/>
      <c r="K53" s="173"/>
      <c r="L53" s="140"/>
      <c r="M53" s="140"/>
      <c r="N53" s="140"/>
      <c r="O53" s="140"/>
      <c r="P53" s="140"/>
      <c r="Q53" s="140"/>
      <c r="R53" s="140"/>
      <c r="S53" s="140"/>
      <c r="T53" s="171" t="s">
        <v>160</v>
      </c>
    </row>
    <row r="54" spans="1:20" x14ac:dyDescent="0.25">
      <c r="A54" s="164">
        <v>54</v>
      </c>
      <c r="B54" s="170">
        <v>153030012</v>
      </c>
      <c r="C54" s="171" t="s">
        <v>57</v>
      </c>
      <c r="D54" s="141" t="s">
        <v>40</v>
      </c>
      <c r="E54" s="168" t="s">
        <v>36</v>
      </c>
      <c r="F54" s="141"/>
      <c r="G54" s="172">
        <v>44280</v>
      </c>
      <c r="H54" s="168" t="s">
        <v>43</v>
      </c>
      <c r="I54" s="140"/>
      <c r="J54" s="140"/>
      <c r="K54" s="173"/>
      <c r="L54" s="140"/>
      <c r="M54" s="140"/>
      <c r="N54" s="140"/>
      <c r="O54" s="140"/>
      <c r="P54" s="140"/>
      <c r="Q54" s="140"/>
      <c r="R54" s="140"/>
      <c r="S54" s="140"/>
      <c r="T54" s="171" t="s">
        <v>160</v>
      </c>
    </row>
    <row r="55" spans="1:20" x14ac:dyDescent="0.25">
      <c r="A55" s="164">
        <v>55</v>
      </c>
      <c r="B55" s="170">
        <v>193010211</v>
      </c>
      <c r="C55" s="171" t="s">
        <v>34</v>
      </c>
      <c r="D55" s="141" t="s">
        <v>40</v>
      </c>
      <c r="E55" s="168" t="s">
        <v>187</v>
      </c>
      <c r="F55" s="141"/>
      <c r="G55" s="172">
        <v>44286</v>
      </c>
      <c r="H55" s="168" t="s">
        <v>128</v>
      </c>
      <c r="I55" s="140"/>
      <c r="J55" s="140"/>
      <c r="K55" s="173"/>
      <c r="L55" s="140"/>
      <c r="M55" s="140"/>
      <c r="N55" s="140"/>
      <c r="O55" s="140"/>
      <c r="P55" s="140"/>
      <c r="Q55" s="140"/>
      <c r="R55" s="140"/>
      <c r="S55" s="140"/>
      <c r="T55" s="171" t="s">
        <v>230</v>
      </c>
    </row>
    <row r="56" spans="1:20" x14ac:dyDescent="0.25">
      <c r="A56" s="164">
        <v>56</v>
      </c>
      <c r="B56" s="170">
        <v>193010213</v>
      </c>
      <c r="C56" s="171" t="s">
        <v>34</v>
      </c>
      <c r="D56" s="141" t="s">
        <v>40</v>
      </c>
      <c r="E56" s="168" t="s">
        <v>187</v>
      </c>
      <c r="F56" s="141"/>
      <c r="G56" s="172">
        <v>44286</v>
      </c>
      <c r="H56" s="168" t="s">
        <v>196</v>
      </c>
      <c r="I56" s="140"/>
      <c r="J56" s="140"/>
      <c r="K56" s="173"/>
      <c r="L56" s="140"/>
      <c r="M56" s="140"/>
      <c r="N56" s="140"/>
      <c r="O56" s="140"/>
      <c r="P56" s="140"/>
      <c r="Q56" s="140"/>
      <c r="R56" s="140"/>
      <c r="S56" s="140"/>
      <c r="T56" s="171" t="s">
        <v>230</v>
      </c>
    </row>
    <row r="57" spans="1:20" x14ac:dyDescent="0.25">
      <c r="A57" s="164">
        <v>57</v>
      </c>
      <c r="B57" s="139">
        <v>153040313</v>
      </c>
      <c r="C57" s="140" t="s">
        <v>62</v>
      </c>
      <c r="D57" s="141" t="s">
        <v>40</v>
      </c>
      <c r="E57" s="141" t="s">
        <v>42</v>
      </c>
      <c r="F57" s="141"/>
      <c r="G57" s="142">
        <v>44291</v>
      </c>
      <c r="H57" s="164" t="s">
        <v>63</v>
      </c>
      <c r="I57" s="140"/>
      <c r="J57" s="140"/>
      <c r="K57" s="141"/>
      <c r="L57" s="140"/>
      <c r="M57" s="140"/>
      <c r="N57" s="140"/>
      <c r="O57" s="140"/>
      <c r="P57" s="140"/>
      <c r="Q57" s="140"/>
      <c r="R57" s="140"/>
      <c r="S57" s="140"/>
      <c r="T57" s="165" t="s">
        <v>356</v>
      </c>
    </row>
    <row r="58" spans="1:20" x14ac:dyDescent="0.25">
      <c r="A58" s="164">
        <v>58</v>
      </c>
      <c r="B58" s="139">
        <v>153040314</v>
      </c>
      <c r="C58" s="140" t="s">
        <v>62</v>
      </c>
      <c r="D58" s="141" t="s">
        <v>40</v>
      </c>
      <c r="E58" s="141" t="s">
        <v>42</v>
      </c>
      <c r="F58" s="141"/>
      <c r="G58" s="142">
        <v>44291</v>
      </c>
      <c r="H58" s="164" t="s">
        <v>63</v>
      </c>
      <c r="I58" s="140"/>
      <c r="J58" s="140"/>
      <c r="K58" s="141"/>
      <c r="L58" s="140"/>
      <c r="M58" s="140"/>
      <c r="N58" s="140"/>
      <c r="O58" s="140"/>
      <c r="P58" s="140"/>
      <c r="Q58" s="140"/>
      <c r="R58" s="140"/>
      <c r="S58" s="140"/>
      <c r="T58" s="165" t="s">
        <v>356</v>
      </c>
    </row>
    <row r="59" spans="1:20" x14ac:dyDescent="0.25">
      <c r="A59" s="164">
        <v>59</v>
      </c>
      <c r="B59" s="139">
        <v>153040208</v>
      </c>
      <c r="C59" s="140" t="s">
        <v>62</v>
      </c>
      <c r="D59" s="141" t="s">
        <v>40</v>
      </c>
      <c r="E59" s="141" t="s">
        <v>74</v>
      </c>
      <c r="F59" s="141"/>
      <c r="G59" s="142">
        <v>44293</v>
      </c>
      <c r="H59" s="164" t="s">
        <v>35</v>
      </c>
      <c r="I59" s="140"/>
      <c r="J59" s="140"/>
      <c r="K59" s="141"/>
      <c r="L59" s="140"/>
      <c r="M59" s="140"/>
      <c r="N59" s="140"/>
      <c r="O59" s="140"/>
      <c r="P59" s="140"/>
      <c r="Q59" s="140"/>
      <c r="R59" s="140"/>
      <c r="S59" s="140"/>
      <c r="T59" s="165" t="s">
        <v>362</v>
      </c>
    </row>
    <row r="60" spans="1:20" x14ac:dyDescent="0.25">
      <c r="A60" s="164">
        <v>60</v>
      </c>
      <c r="B60" s="139">
        <v>153040218</v>
      </c>
      <c r="C60" s="140" t="s">
        <v>62</v>
      </c>
      <c r="D60" s="141" t="s">
        <v>40</v>
      </c>
      <c r="E60" s="141" t="s">
        <v>74</v>
      </c>
      <c r="F60" s="141"/>
      <c r="G60" s="142">
        <v>44293</v>
      </c>
      <c r="H60" s="164" t="s">
        <v>56</v>
      </c>
      <c r="I60" s="140"/>
      <c r="J60" s="140"/>
      <c r="K60" s="141"/>
      <c r="L60" s="140"/>
      <c r="M60" s="140"/>
      <c r="N60" s="140"/>
      <c r="O60" s="140"/>
      <c r="P60" s="140"/>
      <c r="Q60" s="140"/>
      <c r="R60" s="140"/>
      <c r="S60" s="140"/>
      <c r="T60" s="165" t="s">
        <v>362</v>
      </c>
    </row>
    <row r="61" spans="1:20" x14ac:dyDescent="0.25">
      <c r="A61" s="164">
        <v>61</v>
      </c>
      <c r="B61" s="139">
        <v>153040219</v>
      </c>
      <c r="C61" s="140" t="s">
        <v>62</v>
      </c>
      <c r="D61" s="141" t="s">
        <v>40</v>
      </c>
      <c r="E61" s="141" t="s">
        <v>74</v>
      </c>
      <c r="F61" s="141"/>
      <c r="G61" s="142">
        <v>44293</v>
      </c>
      <c r="H61" s="164" t="s">
        <v>56</v>
      </c>
      <c r="I61" s="140"/>
      <c r="J61" s="140"/>
      <c r="K61" s="141"/>
      <c r="L61" s="140"/>
      <c r="M61" s="140"/>
      <c r="N61" s="140"/>
      <c r="O61" s="140"/>
      <c r="P61" s="140"/>
      <c r="Q61" s="140"/>
      <c r="R61" s="140"/>
      <c r="S61" s="140"/>
      <c r="T61" s="165" t="s">
        <v>362</v>
      </c>
    </row>
    <row r="62" spans="1:20" x14ac:dyDescent="0.25">
      <c r="A62" s="164">
        <v>62</v>
      </c>
      <c r="B62" s="139">
        <v>153040207</v>
      </c>
      <c r="C62" s="140" t="s">
        <v>73</v>
      </c>
      <c r="D62" s="141" t="s">
        <v>40</v>
      </c>
      <c r="E62" s="141" t="s">
        <v>74</v>
      </c>
      <c r="F62" s="141"/>
      <c r="G62" s="142">
        <v>44293</v>
      </c>
      <c r="H62" s="164" t="s">
        <v>35</v>
      </c>
      <c r="I62" s="140"/>
      <c r="J62" s="140"/>
      <c r="K62" s="141"/>
      <c r="L62" s="140"/>
      <c r="M62" s="140"/>
      <c r="N62" s="140"/>
      <c r="O62" s="140"/>
      <c r="P62" s="140"/>
      <c r="Q62" s="140"/>
      <c r="R62" s="140"/>
      <c r="S62" s="140"/>
      <c r="T62" s="165" t="s">
        <v>362</v>
      </c>
    </row>
    <row r="63" spans="1:20" x14ac:dyDescent="0.25">
      <c r="A63" s="164">
        <v>63</v>
      </c>
      <c r="B63" s="170">
        <v>153040333</v>
      </c>
      <c r="C63" s="171" t="s">
        <v>179</v>
      </c>
      <c r="D63" s="141" t="s">
        <v>40</v>
      </c>
      <c r="E63" s="168" t="s">
        <v>189</v>
      </c>
      <c r="F63" s="141"/>
      <c r="G63" s="172">
        <v>44294</v>
      </c>
      <c r="H63" s="168" t="s">
        <v>205</v>
      </c>
      <c r="I63" s="140"/>
      <c r="J63" s="140"/>
      <c r="K63" s="173"/>
      <c r="L63" s="140"/>
      <c r="M63" s="140"/>
      <c r="N63" s="140"/>
      <c r="O63" s="140"/>
      <c r="P63" s="140"/>
      <c r="Q63" s="140"/>
      <c r="R63" s="140"/>
      <c r="S63" s="140"/>
      <c r="T63" s="171" t="s">
        <v>231</v>
      </c>
    </row>
    <row r="64" spans="1:20" x14ac:dyDescent="0.25">
      <c r="A64" s="164">
        <v>64</v>
      </c>
      <c r="B64" s="170">
        <v>153040340</v>
      </c>
      <c r="C64" s="171" t="s">
        <v>179</v>
      </c>
      <c r="D64" s="141" t="s">
        <v>40</v>
      </c>
      <c r="E64" s="168" t="s">
        <v>190</v>
      </c>
      <c r="F64" s="141"/>
      <c r="G64" s="172">
        <v>44294</v>
      </c>
      <c r="H64" s="168" t="s">
        <v>194</v>
      </c>
      <c r="I64" s="140"/>
      <c r="J64" s="140"/>
      <c r="K64" s="173"/>
      <c r="L64" s="140"/>
      <c r="M64" s="140"/>
      <c r="N64" s="140"/>
      <c r="O64" s="140"/>
      <c r="P64" s="140"/>
      <c r="Q64" s="140"/>
      <c r="R64" s="140"/>
      <c r="S64" s="140"/>
      <c r="T64" s="171" t="s">
        <v>232</v>
      </c>
    </row>
    <row r="65" spans="1:20" x14ac:dyDescent="0.25">
      <c r="A65" s="164">
        <v>65</v>
      </c>
      <c r="B65" s="170">
        <v>153010120</v>
      </c>
      <c r="C65" s="171" t="s">
        <v>34</v>
      </c>
      <c r="D65" s="141" t="s">
        <v>40</v>
      </c>
      <c r="E65" s="168" t="s">
        <v>188</v>
      </c>
      <c r="F65" s="141"/>
      <c r="G65" s="172">
        <v>44294</v>
      </c>
      <c r="H65" s="168" t="s">
        <v>200</v>
      </c>
      <c r="I65" s="140"/>
      <c r="J65" s="140"/>
      <c r="K65" s="173"/>
      <c r="L65" s="140"/>
      <c r="M65" s="140"/>
      <c r="N65" s="140"/>
      <c r="O65" s="140"/>
      <c r="P65" s="140"/>
      <c r="Q65" s="140"/>
      <c r="R65" s="140"/>
      <c r="S65" s="140"/>
      <c r="T65" s="171" t="s">
        <v>231</v>
      </c>
    </row>
    <row r="66" spans="1:20" x14ac:dyDescent="0.25">
      <c r="A66" s="164">
        <v>66</v>
      </c>
      <c r="B66" s="139">
        <v>173040064</v>
      </c>
      <c r="C66" s="140" t="s">
        <v>73</v>
      </c>
      <c r="D66" s="141" t="s">
        <v>40</v>
      </c>
      <c r="E66" s="141" t="s">
        <v>67</v>
      </c>
      <c r="F66" s="141"/>
      <c r="G66" s="142">
        <v>44295</v>
      </c>
      <c r="H66" s="164"/>
      <c r="I66" s="140"/>
      <c r="J66" s="140"/>
      <c r="K66" s="141">
        <v>2017</v>
      </c>
      <c r="L66" s="140"/>
      <c r="M66" s="140"/>
      <c r="N66" s="140"/>
      <c r="O66" s="140"/>
      <c r="P66" s="140"/>
      <c r="Q66" s="140"/>
      <c r="R66" s="140"/>
      <c r="S66" s="140"/>
      <c r="T66" s="165" t="s">
        <v>369</v>
      </c>
    </row>
    <row r="67" spans="1:20" x14ac:dyDescent="0.25">
      <c r="A67" s="164">
        <v>67</v>
      </c>
      <c r="B67" s="139">
        <v>193010189</v>
      </c>
      <c r="C67" s="140" t="s">
        <v>34</v>
      </c>
      <c r="D67" s="141" t="s">
        <v>40</v>
      </c>
      <c r="E67" s="141" t="s">
        <v>67</v>
      </c>
      <c r="F67" s="141"/>
      <c r="G67" s="142">
        <v>44295</v>
      </c>
      <c r="H67" s="164" t="s">
        <v>70</v>
      </c>
      <c r="I67" s="140"/>
      <c r="J67" s="140"/>
      <c r="K67" s="141">
        <v>2019</v>
      </c>
      <c r="L67" s="140"/>
      <c r="M67" s="140"/>
      <c r="N67" s="140"/>
      <c r="O67" s="140"/>
      <c r="P67" s="140"/>
      <c r="Q67" s="140"/>
      <c r="R67" s="140"/>
      <c r="S67" s="140"/>
      <c r="T67" s="165" t="s">
        <v>352</v>
      </c>
    </row>
    <row r="68" spans="1:20" x14ac:dyDescent="0.25">
      <c r="A68" s="164">
        <v>68</v>
      </c>
      <c r="B68" s="139">
        <v>193010217</v>
      </c>
      <c r="C68" s="140" t="s">
        <v>61</v>
      </c>
      <c r="D68" s="141" t="s">
        <v>40</v>
      </c>
      <c r="E68" s="141" t="s">
        <v>67</v>
      </c>
      <c r="F68" s="141"/>
      <c r="G68" s="142">
        <v>44295</v>
      </c>
      <c r="H68" s="164" t="s">
        <v>71</v>
      </c>
      <c r="I68" s="140"/>
      <c r="J68" s="140"/>
      <c r="K68" s="141"/>
      <c r="L68" s="140"/>
      <c r="M68" s="140"/>
      <c r="N68" s="140"/>
      <c r="O68" s="140"/>
      <c r="P68" s="140"/>
      <c r="Q68" s="140"/>
      <c r="R68" s="140"/>
      <c r="S68" s="140"/>
      <c r="T68" s="165" t="s">
        <v>353</v>
      </c>
    </row>
    <row r="69" spans="1:20" x14ac:dyDescent="0.25">
      <c r="A69" s="164">
        <v>69</v>
      </c>
      <c r="B69" s="139">
        <v>153010117</v>
      </c>
      <c r="C69" s="140" t="s">
        <v>34</v>
      </c>
      <c r="D69" s="141" t="s">
        <v>40</v>
      </c>
      <c r="E69" s="141" t="s">
        <v>66</v>
      </c>
      <c r="F69" s="141"/>
      <c r="G69" s="142">
        <v>44308</v>
      </c>
      <c r="H69" s="164" t="s">
        <v>56</v>
      </c>
      <c r="I69" s="140"/>
      <c r="J69" s="140"/>
      <c r="K69" s="141"/>
      <c r="L69" s="140"/>
      <c r="M69" s="140"/>
      <c r="N69" s="140"/>
      <c r="O69" s="140"/>
      <c r="P69" s="140"/>
      <c r="Q69" s="140"/>
      <c r="R69" s="140"/>
      <c r="S69" s="140"/>
      <c r="T69" s="165" t="s">
        <v>354</v>
      </c>
    </row>
    <row r="70" spans="1:20" x14ac:dyDescent="0.25">
      <c r="A70" s="164">
        <v>70</v>
      </c>
      <c r="B70" s="170">
        <v>153040581</v>
      </c>
      <c r="C70" s="171" t="s">
        <v>179</v>
      </c>
      <c r="D70" s="141" t="s">
        <v>40</v>
      </c>
      <c r="E70" s="168" t="s">
        <v>261</v>
      </c>
      <c r="F70" s="141"/>
      <c r="G70" s="172">
        <v>44312</v>
      </c>
      <c r="H70" s="168" t="s">
        <v>195</v>
      </c>
      <c r="I70" s="140"/>
      <c r="J70" s="140"/>
      <c r="K70" s="173"/>
      <c r="L70" s="140"/>
      <c r="M70" s="140"/>
      <c r="N70" s="140"/>
      <c r="O70" s="140"/>
      <c r="P70" s="140"/>
      <c r="Q70" s="140"/>
      <c r="R70" s="140"/>
      <c r="S70" s="140"/>
      <c r="T70" s="171" t="s">
        <v>233</v>
      </c>
    </row>
    <row r="71" spans="1:20" x14ac:dyDescent="0.25">
      <c r="A71" s="164">
        <v>71</v>
      </c>
      <c r="B71" s="170">
        <v>153040582</v>
      </c>
      <c r="C71" s="171" t="s">
        <v>179</v>
      </c>
      <c r="D71" s="141" t="s">
        <v>40</v>
      </c>
      <c r="E71" s="168" t="s">
        <v>261</v>
      </c>
      <c r="F71" s="141"/>
      <c r="G71" s="172">
        <v>44312</v>
      </c>
      <c r="H71" s="168" t="s">
        <v>63</v>
      </c>
      <c r="I71" s="140"/>
      <c r="J71" s="140"/>
      <c r="K71" s="173"/>
      <c r="L71" s="140"/>
      <c r="M71" s="140"/>
      <c r="N71" s="140"/>
      <c r="O71" s="140"/>
      <c r="P71" s="140"/>
      <c r="Q71" s="140"/>
      <c r="R71" s="140"/>
      <c r="S71" s="140"/>
      <c r="T71" s="171" t="s">
        <v>233</v>
      </c>
    </row>
    <row r="72" spans="1:20" x14ac:dyDescent="0.25">
      <c r="A72" s="184">
        <v>72</v>
      </c>
      <c r="B72" s="190">
        <v>153010181</v>
      </c>
      <c r="C72" s="191" t="s">
        <v>34</v>
      </c>
      <c r="D72" s="187" t="s">
        <v>40</v>
      </c>
      <c r="E72" s="192" t="s">
        <v>258</v>
      </c>
      <c r="F72" s="187"/>
      <c r="G72" s="193">
        <v>44348</v>
      </c>
      <c r="H72" s="192" t="s">
        <v>56</v>
      </c>
      <c r="I72" s="186"/>
      <c r="J72" s="186"/>
      <c r="K72" s="194"/>
      <c r="L72" s="186"/>
      <c r="M72" s="186"/>
      <c r="N72" s="186"/>
      <c r="O72" s="186"/>
      <c r="P72" s="186"/>
      <c r="Q72" s="186"/>
      <c r="R72" s="186"/>
      <c r="S72" s="186"/>
      <c r="T72" s="191" t="s">
        <v>234</v>
      </c>
    </row>
    <row r="73" spans="1:20" x14ac:dyDescent="0.25">
      <c r="A73" s="175">
        <v>73</v>
      </c>
      <c r="B73" s="176">
        <v>153010184</v>
      </c>
      <c r="C73" s="177" t="s">
        <v>34</v>
      </c>
      <c r="D73" s="178" t="s">
        <v>40</v>
      </c>
      <c r="E73" s="179" t="s">
        <v>258</v>
      </c>
      <c r="F73" s="178"/>
      <c r="G73" s="180">
        <v>44348</v>
      </c>
      <c r="H73" s="179" t="s">
        <v>56</v>
      </c>
      <c r="I73" s="181"/>
      <c r="J73" s="181"/>
      <c r="K73" s="182"/>
      <c r="L73" s="181"/>
      <c r="M73" s="181"/>
      <c r="N73" s="181"/>
      <c r="O73" s="181"/>
      <c r="P73" s="181"/>
      <c r="Q73" s="181"/>
      <c r="R73" s="181"/>
      <c r="S73" s="181"/>
      <c r="T73" s="177" t="s">
        <v>234</v>
      </c>
    </row>
    <row r="74" spans="1:20" x14ac:dyDescent="0.25">
      <c r="A74" s="164">
        <v>74</v>
      </c>
      <c r="B74" s="170">
        <v>153010173</v>
      </c>
      <c r="C74" s="171" t="s">
        <v>34</v>
      </c>
      <c r="D74" s="141" t="s">
        <v>40</v>
      </c>
      <c r="E74" s="168" t="s">
        <v>94</v>
      </c>
      <c r="F74" s="141"/>
      <c r="G74" s="172">
        <v>44357</v>
      </c>
      <c r="H74" s="168" t="s">
        <v>215</v>
      </c>
      <c r="I74" s="140"/>
      <c r="J74" s="140"/>
      <c r="K74" s="173"/>
      <c r="L74" s="140"/>
      <c r="M74" s="140"/>
      <c r="N74" s="140"/>
      <c r="O74" s="140"/>
      <c r="P74" s="140"/>
      <c r="Q74" s="140"/>
      <c r="R74" s="140"/>
      <c r="S74" s="140"/>
      <c r="T74" s="171" t="s">
        <v>235</v>
      </c>
    </row>
    <row r="75" spans="1:20" x14ac:dyDescent="0.25">
      <c r="A75" s="164">
        <v>75</v>
      </c>
      <c r="B75" s="120">
        <v>153030006</v>
      </c>
      <c r="C75" s="95" t="s">
        <v>34</v>
      </c>
      <c r="D75" s="121" t="s">
        <v>40</v>
      </c>
      <c r="E75" s="122" t="s">
        <v>42</v>
      </c>
      <c r="F75" s="121"/>
      <c r="G75" s="129">
        <v>44364</v>
      </c>
      <c r="H75" s="122" t="s">
        <v>43</v>
      </c>
      <c r="I75" s="124"/>
      <c r="J75" s="124"/>
      <c r="K75" s="121"/>
      <c r="L75" s="124"/>
      <c r="M75" s="124"/>
      <c r="N75" s="124"/>
      <c r="O75" s="124"/>
      <c r="P75" s="124"/>
      <c r="Q75" s="124"/>
      <c r="R75" s="124"/>
      <c r="S75" s="124"/>
      <c r="T75" s="130" t="s">
        <v>241</v>
      </c>
    </row>
    <row r="76" spans="1:20" x14ac:dyDescent="0.25">
      <c r="A76" s="164">
        <v>76</v>
      </c>
      <c r="B76" s="120">
        <v>153030007</v>
      </c>
      <c r="C76" s="95" t="s">
        <v>34</v>
      </c>
      <c r="D76" s="121" t="s">
        <v>40</v>
      </c>
      <c r="E76" s="122" t="s">
        <v>42</v>
      </c>
      <c r="F76" s="121"/>
      <c r="G76" s="129">
        <v>44364</v>
      </c>
      <c r="H76" s="122" t="s">
        <v>43</v>
      </c>
      <c r="I76" s="124"/>
      <c r="J76" s="124"/>
      <c r="K76" s="121"/>
      <c r="L76" s="124"/>
      <c r="M76" s="124"/>
      <c r="N76" s="124"/>
      <c r="O76" s="124"/>
      <c r="P76" s="124"/>
      <c r="Q76" s="124"/>
      <c r="R76" s="124"/>
      <c r="S76" s="124"/>
      <c r="T76" s="130" t="s">
        <v>241</v>
      </c>
    </row>
    <row r="77" spans="1:20" x14ac:dyDescent="0.25">
      <c r="A77" s="164">
        <v>77</v>
      </c>
      <c r="B77" s="120">
        <v>173030011</v>
      </c>
      <c r="C77" s="95" t="s">
        <v>57</v>
      </c>
      <c r="D77" s="121" t="s">
        <v>40</v>
      </c>
      <c r="E77" s="122" t="s">
        <v>42</v>
      </c>
      <c r="F77" s="121"/>
      <c r="G77" s="129">
        <v>44364</v>
      </c>
      <c r="H77" s="121"/>
      <c r="I77" s="124"/>
      <c r="J77" s="124"/>
      <c r="K77" s="121">
        <v>2017</v>
      </c>
      <c r="L77" s="124"/>
      <c r="M77" s="124"/>
      <c r="N77" s="124"/>
      <c r="O77" s="124"/>
      <c r="P77" s="124"/>
      <c r="Q77" s="124"/>
      <c r="R77" s="124"/>
      <c r="S77" s="124"/>
      <c r="T77" s="130" t="s">
        <v>241</v>
      </c>
    </row>
    <row r="78" spans="1:20" x14ac:dyDescent="0.25">
      <c r="A78" s="164">
        <v>78</v>
      </c>
      <c r="B78" s="120">
        <v>173030012</v>
      </c>
      <c r="C78" s="95" t="s">
        <v>57</v>
      </c>
      <c r="D78" s="121" t="s">
        <v>40</v>
      </c>
      <c r="E78" s="122" t="s">
        <v>42</v>
      </c>
      <c r="F78" s="121"/>
      <c r="G78" s="129">
        <v>44364</v>
      </c>
      <c r="H78" s="121"/>
      <c r="I78" s="124"/>
      <c r="J78" s="124"/>
      <c r="K78" s="121">
        <v>2017</v>
      </c>
      <c r="L78" s="124"/>
      <c r="M78" s="124"/>
      <c r="N78" s="124"/>
      <c r="O78" s="124"/>
      <c r="P78" s="124"/>
      <c r="Q78" s="124"/>
      <c r="R78" s="124"/>
      <c r="S78" s="124"/>
      <c r="T78" s="130" t="s">
        <v>241</v>
      </c>
    </row>
    <row r="79" spans="1:20" x14ac:dyDescent="0.25">
      <c r="A79" s="164">
        <v>79</v>
      </c>
      <c r="B79" s="120">
        <v>173030033</v>
      </c>
      <c r="C79" s="95" t="s">
        <v>57</v>
      </c>
      <c r="D79" s="121" t="s">
        <v>40</v>
      </c>
      <c r="E79" s="122" t="s">
        <v>42</v>
      </c>
      <c r="F79" s="121"/>
      <c r="G79" s="129">
        <v>44364</v>
      </c>
      <c r="H79" s="121"/>
      <c r="I79" s="124"/>
      <c r="J79" s="124"/>
      <c r="K79" s="121">
        <v>2017</v>
      </c>
      <c r="L79" s="124"/>
      <c r="M79" s="124"/>
      <c r="N79" s="124"/>
      <c r="O79" s="124"/>
      <c r="P79" s="124"/>
      <c r="Q79" s="124"/>
      <c r="R79" s="124"/>
      <c r="S79" s="124"/>
      <c r="T79" s="130" t="s">
        <v>241</v>
      </c>
    </row>
    <row r="80" spans="1:20" x14ac:dyDescent="0.25">
      <c r="A80" s="164">
        <v>80</v>
      </c>
      <c r="B80" s="120">
        <v>173030034</v>
      </c>
      <c r="C80" s="95" t="s">
        <v>57</v>
      </c>
      <c r="D80" s="121" t="s">
        <v>40</v>
      </c>
      <c r="E80" s="122" t="s">
        <v>42</v>
      </c>
      <c r="F80" s="121"/>
      <c r="G80" s="129">
        <v>44364</v>
      </c>
      <c r="H80" s="121"/>
      <c r="I80" s="124"/>
      <c r="J80" s="124"/>
      <c r="K80" s="121">
        <v>2017</v>
      </c>
      <c r="L80" s="124"/>
      <c r="M80" s="124"/>
      <c r="N80" s="124"/>
      <c r="O80" s="124"/>
      <c r="P80" s="124"/>
      <c r="Q80" s="124"/>
      <c r="R80" s="124"/>
      <c r="S80" s="124"/>
      <c r="T80" s="130" t="s">
        <v>241</v>
      </c>
    </row>
    <row r="81" spans="1:20" x14ac:dyDescent="0.25">
      <c r="A81" s="164">
        <v>81</v>
      </c>
      <c r="B81" s="170">
        <v>153040187</v>
      </c>
      <c r="C81" s="171" t="s">
        <v>179</v>
      </c>
      <c r="D81" s="141" t="s">
        <v>40</v>
      </c>
      <c r="E81" s="168" t="s">
        <v>260</v>
      </c>
      <c r="F81" s="141"/>
      <c r="G81" s="172">
        <v>44368</v>
      </c>
      <c r="H81" s="168" t="s">
        <v>56</v>
      </c>
      <c r="I81" s="140"/>
      <c r="J81" s="140"/>
      <c r="K81" s="173"/>
      <c r="L81" s="140"/>
      <c r="M81" s="140"/>
      <c r="N81" s="140"/>
      <c r="O81" s="140"/>
      <c r="P81" s="140"/>
      <c r="Q81" s="140"/>
      <c r="R81" s="140"/>
      <c r="S81" s="140"/>
      <c r="T81" s="171" t="s">
        <v>414</v>
      </c>
    </row>
    <row r="82" spans="1:20" x14ac:dyDescent="0.25">
      <c r="A82" s="164">
        <v>82</v>
      </c>
      <c r="B82" s="170">
        <v>153040248</v>
      </c>
      <c r="C82" s="171" t="s">
        <v>179</v>
      </c>
      <c r="D82" s="141" t="s">
        <v>40</v>
      </c>
      <c r="E82" s="168" t="s">
        <v>253</v>
      </c>
      <c r="F82" s="141"/>
      <c r="G82" s="142">
        <v>44397</v>
      </c>
      <c r="H82" s="168" t="s">
        <v>216</v>
      </c>
      <c r="I82" s="140"/>
      <c r="J82" s="140"/>
      <c r="K82" s="141"/>
      <c r="L82" s="140"/>
      <c r="M82" s="140"/>
      <c r="N82" s="140"/>
      <c r="O82" s="140"/>
      <c r="P82" s="140"/>
      <c r="Q82" s="140"/>
      <c r="R82" s="140"/>
      <c r="S82" s="140"/>
      <c r="T82" s="167" t="s">
        <v>237</v>
      </c>
    </row>
    <row r="83" spans="1:20" x14ac:dyDescent="0.25">
      <c r="A83" s="164">
        <v>83</v>
      </c>
      <c r="B83" s="170">
        <v>153040249</v>
      </c>
      <c r="C83" s="171" t="s">
        <v>179</v>
      </c>
      <c r="D83" s="141" t="s">
        <v>40</v>
      </c>
      <c r="E83" s="168" t="s">
        <v>253</v>
      </c>
      <c r="F83" s="141"/>
      <c r="G83" s="142">
        <v>44397</v>
      </c>
      <c r="H83" s="168" t="s">
        <v>194</v>
      </c>
      <c r="I83" s="140"/>
      <c r="J83" s="140"/>
      <c r="K83" s="141"/>
      <c r="L83" s="140"/>
      <c r="M83" s="140"/>
      <c r="N83" s="140"/>
      <c r="O83" s="140"/>
      <c r="P83" s="140"/>
      <c r="Q83" s="140"/>
      <c r="R83" s="140"/>
      <c r="S83" s="140"/>
      <c r="T83" s="167" t="s">
        <v>237</v>
      </c>
    </row>
    <row r="84" spans="1:20" x14ac:dyDescent="0.25">
      <c r="A84" s="164">
        <v>84</v>
      </c>
      <c r="B84" s="170">
        <v>153040343</v>
      </c>
      <c r="C84" s="171" t="s">
        <v>179</v>
      </c>
      <c r="D84" s="141" t="s">
        <v>40</v>
      </c>
      <c r="E84" s="168" t="s">
        <v>253</v>
      </c>
      <c r="F84" s="141"/>
      <c r="G84" s="142">
        <v>44397</v>
      </c>
      <c r="H84" s="168" t="s">
        <v>194</v>
      </c>
      <c r="I84" s="140"/>
      <c r="J84" s="140"/>
      <c r="K84" s="141"/>
      <c r="L84" s="140"/>
      <c r="M84" s="140"/>
      <c r="N84" s="140"/>
      <c r="O84" s="140"/>
      <c r="P84" s="140"/>
      <c r="Q84" s="140"/>
      <c r="R84" s="140"/>
      <c r="S84" s="140"/>
      <c r="T84" s="167" t="s">
        <v>237</v>
      </c>
    </row>
    <row r="85" spans="1:20" x14ac:dyDescent="0.25">
      <c r="A85" s="164">
        <v>85</v>
      </c>
      <c r="B85" s="170">
        <v>153020028</v>
      </c>
      <c r="C85" s="171" t="s">
        <v>34</v>
      </c>
      <c r="D85" s="141" t="s">
        <v>40</v>
      </c>
      <c r="E85" s="168" t="s">
        <v>254</v>
      </c>
      <c r="F85" s="141"/>
      <c r="G85" s="172">
        <v>44399</v>
      </c>
      <c r="H85" s="168" t="s">
        <v>202</v>
      </c>
      <c r="I85" s="140"/>
      <c r="J85" s="140"/>
      <c r="K85" s="173"/>
      <c r="L85" s="140"/>
      <c r="M85" s="140"/>
      <c r="N85" s="140"/>
      <c r="O85" s="140"/>
      <c r="P85" s="140"/>
      <c r="Q85" s="140"/>
      <c r="R85" s="140"/>
      <c r="S85" s="140"/>
      <c r="T85" s="171" t="s">
        <v>238</v>
      </c>
    </row>
    <row r="86" spans="1:20" x14ac:dyDescent="0.25">
      <c r="A86" s="164">
        <v>86</v>
      </c>
      <c r="B86" s="170">
        <v>153040049</v>
      </c>
      <c r="C86" s="171" t="s">
        <v>179</v>
      </c>
      <c r="D86" s="141" t="s">
        <v>40</v>
      </c>
      <c r="E86" s="168" t="s">
        <v>91</v>
      </c>
      <c r="F86" s="141"/>
      <c r="G86" s="172">
        <v>44400</v>
      </c>
      <c r="H86" s="168" t="s">
        <v>194</v>
      </c>
      <c r="I86" s="140"/>
      <c r="J86" s="140"/>
      <c r="K86" s="173"/>
      <c r="L86" s="140"/>
      <c r="M86" s="140"/>
      <c r="N86" s="140"/>
      <c r="O86" s="140"/>
      <c r="P86" s="140"/>
      <c r="Q86" s="140"/>
      <c r="R86" s="140"/>
      <c r="S86" s="140"/>
      <c r="T86" s="171" t="s">
        <v>239</v>
      </c>
    </row>
    <row r="87" spans="1:20" x14ac:dyDescent="0.25">
      <c r="A87" s="164">
        <v>87</v>
      </c>
      <c r="B87" s="170">
        <v>153010156</v>
      </c>
      <c r="C87" s="171" t="s">
        <v>34</v>
      </c>
      <c r="D87" s="141" t="s">
        <v>40</v>
      </c>
      <c r="E87" s="168" t="s">
        <v>94</v>
      </c>
      <c r="F87" s="141"/>
      <c r="G87" s="172">
        <v>44400</v>
      </c>
      <c r="H87" s="168" t="s">
        <v>200</v>
      </c>
      <c r="I87" s="140"/>
      <c r="J87" s="140"/>
      <c r="K87" s="173"/>
      <c r="L87" s="140"/>
      <c r="M87" s="140"/>
      <c r="N87" s="140"/>
      <c r="O87" s="140"/>
      <c r="P87" s="140"/>
      <c r="Q87" s="140"/>
      <c r="R87" s="140"/>
      <c r="S87" s="140"/>
      <c r="T87" s="171" t="s">
        <v>240</v>
      </c>
    </row>
    <row r="88" spans="1:20" x14ac:dyDescent="0.25">
      <c r="A88" s="164">
        <v>88</v>
      </c>
      <c r="B88" s="170">
        <v>153010158</v>
      </c>
      <c r="C88" s="171" t="s">
        <v>34</v>
      </c>
      <c r="D88" s="141" t="s">
        <v>40</v>
      </c>
      <c r="E88" s="168" t="s">
        <v>94</v>
      </c>
      <c r="F88" s="141"/>
      <c r="G88" s="172">
        <v>44400</v>
      </c>
      <c r="H88" s="168" t="s">
        <v>200</v>
      </c>
      <c r="I88" s="140"/>
      <c r="J88" s="140"/>
      <c r="K88" s="173"/>
      <c r="L88" s="140"/>
      <c r="M88" s="140"/>
      <c r="N88" s="140"/>
      <c r="O88" s="140"/>
      <c r="P88" s="140"/>
      <c r="Q88" s="140"/>
      <c r="R88" s="140"/>
      <c r="S88" s="140"/>
      <c r="T88" s="171" t="s">
        <v>240</v>
      </c>
    </row>
    <row r="89" spans="1:20" x14ac:dyDescent="0.25">
      <c r="A89" s="164">
        <v>89</v>
      </c>
      <c r="B89" s="170">
        <v>153050003</v>
      </c>
      <c r="C89" s="171" t="s">
        <v>181</v>
      </c>
      <c r="D89" s="141" t="s">
        <v>40</v>
      </c>
      <c r="E89" s="168" t="s">
        <v>91</v>
      </c>
      <c r="F89" s="141"/>
      <c r="G89" s="172">
        <v>44400</v>
      </c>
      <c r="H89" s="168" t="s">
        <v>217</v>
      </c>
      <c r="I89" s="140"/>
      <c r="J89" s="140"/>
      <c r="K89" s="173"/>
      <c r="L89" s="140"/>
      <c r="M89" s="140"/>
      <c r="N89" s="140"/>
      <c r="O89" s="140"/>
      <c r="P89" s="140"/>
      <c r="Q89" s="140"/>
      <c r="R89" s="140"/>
      <c r="S89" s="140"/>
      <c r="T89" s="171" t="s">
        <v>239</v>
      </c>
    </row>
    <row r="90" spans="1:20" x14ac:dyDescent="0.25">
      <c r="A90" s="164">
        <v>90</v>
      </c>
      <c r="B90" s="170">
        <v>153040046</v>
      </c>
      <c r="C90" s="171" t="s">
        <v>179</v>
      </c>
      <c r="D90" s="141" t="s">
        <v>40</v>
      </c>
      <c r="E90" s="168" t="s">
        <v>91</v>
      </c>
      <c r="F90" s="141"/>
      <c r="G90" s="142">
        <v>44476</v>
      </c>
      <c r="H90" s="141" t="s">
        <v>205</v>
      </c>
      <c r="I90" s="140"/>
      <c r="J90" s="140"/>
      <c r="K90" s="141"/>
      <c r="L90" s="140"/>
      <c r="M90" s="140"/>
      <c r="N90" s="140"/>
      <c r="O90" s="140"/>
      <c r="P90" s="140"/>
      <c r="Q90" s="140"/>
      <c r="R90" s="140"/>
      <c r="S90" s="140"/>
      <c r="T90" s="167" t="s">
        <v>242</v>
      </c>
    </row>
    <row r="91" spans="1:20" x14ac:dyDescent="0.25">
      <c r="A91" s="164">
        <v>91</v>
      </c>
      <c r="B91" s="170">
        <v>153010019</v>
      </c>
      <c r="C91" s="171" t="s">
        <v>34</v>
      </c>
      <c r="D91" s="141" t="s">
        <v>40</v>
      </c>
      <c r="E91" s="168" t="s">
        <v>91</v>
      </c>
      <c r="F91" s="141"/>
      <c r="G91" s="142">
        <v>44476</v>
      </c>
      <c r="H91" s="141" t="s">
        <v>215</v>
      </c>
      <c r="I91" s="140"/>
      <c r="J91" s="140"/>
      <c r="K91" s="141"/>
      <c r="L91" s="140"/>
      <c r="M91" s="140"/>
      <c r="N91" s="140"/>
      <c r="O91" s="140"/>
      <c r="P91" s="140"/>
      <c r="Q91" s="140"/>
      <c r="R91" s="140"/>
      <c r="S91" s="140"/>
      <c r="T91" s="167" t="s">
        <v>242</v>
      </c>
    </row>
    <row r="92" spans="1:20" x14ac:dyDescent="0.25">
      <c r="A92" s="164">
        <v>92</v>
      </c>
      <c r="B92" s="170">
        <v>173030023</v>
      </c>
      <c r="C92" s="171" t="s">
        <v>57</v>
      </c>
      <c r="D92" s="141" t="s">
        <v>40</v>
      </c>
      <c r="E92" s="168" t="s">
        <v>91</v>
      </c>
      <c r="F92" s="141"/>
      <c r="G92" s="142">
        <v>44476</v>
      </c>
      <c r="H92" s="141"/>
      <c r="I92" s="140"/>
      <c r="J92" s="140"/>
      <c r="K92" s="141"/>
      <c r="L92" s="140"/>
      <c r="M92" s="140"/>
      <c r="N92" s="140"/>
      <c r="O92" s="140"/>
      <c r="P92" s="140"/>
      <c r="Q92" s="140"/>
      <c r="R92" s="140"/>
      <c r="S92" s="140"/>
      <c r="T92" s="167" t="s">
        <v>242</v>
      </c>
    </row>
    <row r="93" spans="1:20" x14ac:dyDescent="0.25">
      <c r="A93" s="164">
        <v>93</v>
      </c>
      <c r="B93" s="170">
        <v>153040511</v>
      </c>
      <c r="C93" s="171" t="s">
        <v>179</v>
      </c>
      <c r="D93" s="141" t="s">
        <v>40</v>
      </c>
      <c r="E93" s="168" t="s">
        <v>94</v>
      </c>
      <c r="F93" s="141"/>
      <c r="G93" s="142">
        <v>44483</v>
      </c>
      <c r="H93" s="141" t="s">
        <v>194</v>
      </c>
      <c r="I93" s="140"/>
      <c r="J93" s="140"/>
      <c r="K93" s="141"/>
      <c r="L93" s="140"/>
      <c r="M93" s="140"/>
      <c r="N93" s="140"/>
      <c r="O93" s="140"/>
      <c r="P93" s="140"/>
      <c r="Q93" s="140"/>
      <c r="R93" s="140"/>
      <c r="S93" s="140"/>
      <c r="T93" s="167" t="s">
        <v>243</v>
      </c>
    </row>
    <row r="94" spans="1:20" x14ac:dyDescent="0.25">
      <c r="A94" s="164">
        <v>94</v>
      </c>
      <c r="B94" s="170">
        <v>183040180</v>
      </c>
      <c r="C94" s="171" t="s">
        <v>179</v>
      </c>
      <c r="D94" s="141" t="s">
        <v>40</v>
      </c>
      <c r="E94" s="168" t="s">
        <v>94</v>
      </c>
      <c r="F94" s="141"/>
      <c r="G94" s="142">
        <v>44483</v>
      </c>
      <c r="H94" s="141" t="s">
        <v>218</v>
      </c>
      <c r="I94" s="140"/>
      <c r="J94" s="140"/>
      <c r="K94" s="141">
        <v>2018</v>
      </c>
      <c r="L94" s="140"/>
      <c r="M94" s="140"/>
      <c r="N94" s="140"/>
      <c r="O94" s="140"/>
      <c r="P94" s="140"/>
      <c r="Q94" s="140"/>
      <c r="R94" s="140"/>
      <c r="S94" s="140"/>
      <c r="T94" s="167" t="s">
        <v>243</v>
      </c>
    </row>
    <row r="95" spans="1:20" x14ac:dyDescent="0.25">
      <c r="A95" s="164">
        <v>95</v>
      </c>
      <c r="B95" s="170">
        <v>153040347</v>
      </c>
      <c r="C95" s="171" t="s">
        <v>179</v>
      </c>
      <c r="D95" s="141" t="s">
        <v>40</v>
      </c>
      <c r="E95" s="168" t="s">
        <v>253</v>
      </c>
      <c r="F95" s="141"/>
      <c r="G95" s="142">
        <v>44485</v>
      </c>
      <c r="H95" s="141" t="s">
        <v>56</v>
      </c>
      <c r="I95" s="140"/>
      <c r="J95" s="140"/>
      <c r="K95" s="141"/>
      <c r="L95" s="140"/>
      <c r="M95" s="140"/>
      <c r="N95" s="140"/>
      <c r="O95" s="140"/>
      <c r="P95" s="140"/>
      <c r="Q95" s="140"/>
      <c r="R95" s="140"/>
      <c r="S95" s="140"/>
      <c r="T95" s="167" t="s">
        <v>244</v>
      </c>
    </row>
    <row r="96" spans="1:20" x14ac:dyDescent="0.25">
      <c r="A96" s="164">
        <v>96</v>
      </c>
      <c r="B96" s="170">
        <v>173010169</v>
      </c>
      <c r="C96" s="171" t="s">
        <v>34</v>
      </c>
      <c r="D96" s="141" t="s">
        <v>40</v>
      </c>
      <c r="E96" s="168" t="s">
        <v>253</v>
      </c>
      <c r="F96" s="141"/>
      <c r="G96" s="142">
        <v>44485</v>
      </c>
      <c r="H96" s="141" t="s">
        <v>56</v>
      </c>
      <c r="I96" s="140"/>
      <c r="J96" s="140"/>
      <c r="K96" s="141">
        <v>2017</v>
      </c>
      <c r="L96" s="140"/>
      <c r="M96" s="140"/>
      <c r="N96" s="140"/>
      <c r="O96" s="140"/>
      <c r="P96" s="140"/>
      <c r="Q96" s="140"/>
      <c r="R96" s="140"/>
      <c r="S96" s="140"/>
      <c r="T96" s="167" t="s">
        <v>244</v>
      </c>
    </row>
    <row r="97" spans="1:20" x14ac:dyDescent="0.25">
      <c r="A97" s="164">
        <v>97</v>
      </c>
      <c r="B97" s="170">
        <v>183040164</v>
      </c>
      <c r="C97" s="171" t="s">
        <v>179</v>
      </c>
      <c r="D97" s="141" t="s">
        <v>40</v>
      </c>
      <c r="E97" s="168" t="s">
        <v>260</v>
      </c>
      <c r="F97" s="141"/>
      <c r="G97" s="142">
        <v>44490</v>
      </c>
      <c r="H97" s="141" t="s">
        <v>56</v>
      </c>
      <c r="I97" s="140"/>
      <c r="J97" s="140"/>
      <c r="K97" s="141">
        <v>2018</v>
      </c>
      <c r="L97" s="140"/>
      <c r="M97" s="140"/>
      <c r="N97" s="140"/>
      <c r="O97" s="140"/>
      <c r="P97" s="140"/>
      <c r="Q97" s="140"/>
      <c r="R97" s="140"/>
      <c r="S97" s="140"/>
      <c r="T97" s="167" t="s">
        <v>413</v>
      </c>
    </row>
    <row r="98" spans="1:20" x14ac:dyDescent="0.25">
      <c r="A98" s="164">
        <v>98</v>
      </c>
      <c r="B98" s="170">
        <v>193010221</v>
      </c>
      <c r="C98" s="171" t="s">
        <v>34</v>
      </c>
      <c r="D98" s="141" t="s">
        <v>40</v>
      </c>
      <c r="E98" s="168" t="s">
        <v>67</v>
      </c>
      <c r="F98" s="141"/>
      <c r="G98" s="142">
        <v>44504</v>
      </c>
      <c r="H98" s="168" t="s">
        <v>196</v>
      </c>
      <c r="I98" s="140"/>
      <c r="J98" s="140"/>
      <c r="K98" s="141"/>
      <c r="L98" s="140"/>
      <c r="M98" s="140"/>
      <c r="N98" s="140"/>
      <c r="O98" s="140"/>
      <c r="P98" s="140"/>
      <c r="Q98" s="140"/>
      <c r="R98" s="140"/>
      <c r="S98" s="140"/>
      <c r="T98" s="165" t="s">
        <v>246</v>
      </c>
    </row>
    <row r="99" spans="1:20" x14ac:dyDescent="0.25">
      <c r="A99" s="164">
        <v>99</v>
      </c>
      <c r="B99" s="170">
        <v>153040054</v>
      </c>
      <c r="C99" s="171" t="s">
        <v>179</v>
      </c>
      <c r="D99" s="141" t="s">
        <v>40</v>
      </c>
      <c r="E99" s="168" t="s">
        <v>192</v>
      </c>
      <c r="F99" s="141"/>
      <c r="G99" s="142">
        <v>44518</v>
      </c>
      <c r="H99" s="141" t="s">
        <v>219</v>
      </c>
      <c r="I99" s="140"/>
      <c r="J99" s="140"/>
      <c r="K99" s="141"/>
      <c r="L99" s="140"/>
      <c r="M99" s="140"/>
      <c r="N99" s="140"/>
      <c r="O99" s="140"/>
      <c r="P99" s="140"/>
      <c r="Q99" s="140"/>
      <c r="R99" s="140"/>
      <c r="S99" s="140"/>
      <c r="T99" s="165" t="s">
        <v>247</v>
      </c>
    </row>
    <row r="100" spans="1:20" x14ac:dyDescent="0.25">
      <c r="A100" s="164">
        <v>100</v>
      </c>
      <c r="B100" s="170">
        <v>153040214</v>
      </c>
      <c r="C100" s="171" t="s">
        <v>179</v>
      </c>
      <c r="D100" s="141" t="s">
        <v>40</v>
      </c>
      <c r="E100" s="168" t="s">
        <v>74</v>
      </c>
      <c r="F100" s="141"/>
      <c r="G100" s="142">
        <v>44525</v>
      </c>
      <c r="H100" s="141" t="s">
        <v>194</v>
      </c>
      <c r="I100" s="140"/>
      <c r="J100" s="140"/>
      <c r="K100" s="141"/>
      <c r="L100" s="140"/>
      <c r="M100" s="140"/>
      <c r="N100" s="140"/>
      <c r="O100" s="140"/>
      <c r="P100" s="140"/>
      <c r="Q100" s="140"/>
      <c r="R100" s="140"/>
      <c r="S100" s="140"/>
      <c r="T100" s="167" t="s">
        <v>248</v>
      </c>
    </row>
    <row r="101" spans="1:20" x14ac:dyDescent="0.25">
      <c r="A101" s="164">
        <v>101</v>
      </c>
      <c r="B101" s="170">
        <v>153040215</v>
      </c>
      <c r="C101" s="171" t="s">
        <v>179</v>
      </c>
      <c r="D101" s="141" t="s">
        <v>40</v>
      </c>
      <c r="E101" s="168" t="s">
        <v>74</v>
      </c>
      <c r="F101" s="141"/>
      <c r="G101" s="142">
        <v>44525</v>
      </c>
      <c r="H101" s="141" t="s">
        <v>194</v>
      </c>
      <c r="I101" s="140"/>
      <c r="J101" s="140"/>
      <c r="K101" s="141"/>
      <c r="L101" s="140"/>
      <c r="M101" s="140"/>
      <c r="N101" s="140"/>
      <c r="O101" s="140"/>
      <c r="P101" s="140"/>
      <c r="Q101" s="140"/>
      <c r="R101" s="140"/>
      <c r="S101" s="140"/>
      <c r="T101" s="167" t="s">
        <v>248</v>
      </c>
    </row>
    <row r="102" spans="1:20" x14ac:dyDescent="0.25">
      <c r="A102" s="164">
        <v>102</v>
      </c>
      <c r="B102" s="170">
        <v>173040088</v>
      </c>
      <c r="C102" s="171" t="s">
        <v>179</v>
      </c>
      <c r="D102" s="141" t="s">
        <v>40</v>
      </c>
      <c r="E102" s="168" t="s">
        <v>74</v>
      </c>
      <c r="F102" s="141"/>
      <c r="G102" s="142">
        <v>44525</v>
      </c>
      <c r="H102" s="141" t="s">
        <v>218</v>
      </c>
      <c r="I102" s="140"/>
      <c r="J102" s="140"/>
      <c r="K102" s="141">
        <v>2017</v>
      </c>
      <c r="L102" s="140"/>
      <c r="M102" s="140"/>
      <c r="N102" s="140"/>
      <c r="O102" s="140"/>
      <c r="P102" s="140"/>
      <c r="Q102" s="140"/>
      <c r="R102" s="140"/>
      <c r="S102" s="140"/>
      <c r="T102" s="167" t="s">
        <v>248</v>
      </c>
    </row>
    <row r="103" spans="1:20" x14ac:dyDescent="0.25">
      <c r="A103" s="164">
        <v>103</v>
      </c>
      <c r="B103" s="170">
        <v>153040259</v>
      </c>
      <c r="C103" s="171" t="s">
        <v>179</v>
      </c>
      <c r="D103" s="141" t="s">
        <v>40</v>
      </c>
      <c r="E103" s="168" t="s">
        <v>255</v>
      </c>
      <c r="F103" s="141"/>
      <c r="G103" s="142">
        <v>44525</v>
      </c>
      <c r="H103" s="141" t="s">
        <v>216</v>
      </c>
      <c r="I103" s="140"/>
      <c r="J103" s="140"/>
      <c r="K103" s="141"/>
      <c r="L103" s="140"/>
      <c r="M103" s="140"/>
      <c r="N103" s="140"/>
      <c r="O103" s="140"/>
      <c r="P103" s="140"/>
      <c r="Q103" s="140"/>
      <c r="R103" s="140"/>
      <c r="S103" s="140"/>
      <c r="T103" s="167" t="s">
        <v>249</v>
      </c>
    </row>
    <row r="104" spans="1:20" x14ac:dyDescent="0.25">
      <c r="A104" s="164">
        <v>104</v>
      </c>
      <c r="B104" s="170">
        <v>153040264</v>
      </c>
      <c r="C104" s="171" t="s">
        <v>179</v>
      </c>
      <c r="D104" s="141" t="s">
        <v>40</v>
      </c>
      <c r="E104" s="168" t="s">
        <v>255</v>
      </c>
      <c r="F104" s="141"/>
      <c r="G104" s="142">
        <v>44525</v>
      </c>
      <c r="H104" s="141" t="s">
        <v>220</v>
      </c>
      <c r="I104" s="140"/>
      <c r="J104" s="140"/>
      <c r="K104" s="141"/>
      <c r="L104" s="140"/>
      <c r="M104" s="140"/>
      <c r="N104" s="140"/>
      <c r="O104" s="140"/>
      <c r="P104" s="140"/>
      <c r="Q104" s="140"/>
      <c r="R104" s="140"/>
      <c r="S104" s="140"/>
      <c r="T104" s="167" t="s">
        <v>249</v>
      </c>
    </row>
    <row r="105" spans="1:20" x14ac:dyDescent="0.25">
      <c r="A105" s="164">
        <v>105</v>
      </c>
      <c r="B105" s="170">
        <v>153040293</v>
      </c>
      <c r="C105" s="171" t="s">
        <v>179</v>
      </c>
      <c r="D105" s="141" t="s">
        <v>40</v>
      </c>
      <c r="E105" s="168" t="s">
        <v>255</v>
      </c>
      <c r="F105" s="141"/>
      <c r="G105" s="142">
        <v>44525</v>
      </c>
      <c r="H105" s="141" t="s">
        <v>198</v>
      </c>
      <c r="I105" s="140"/>
      <c r="J105" s="140"/>
      <c r="K105" s="141"/>
      <c r="L105" s="140"/>
      <c r="M105" s="140"/>
      <c r="N105" s="140"/>
      <c r="O105" s="140"/>
      <c r="P105" s="140"/>
      <c r="Q105" s="140"/>
      <c r="R105" s="140"/>
      <c r="S105" s="140"/>
      <c r="T105" s="167" t="s">
        <v>249</v>
      </c>
    </row>
    <row r="106" spans="1:20" x14ac:dyDescent="0.25">
      <c r="A106" s="164">
        <v>106</v>
      </c>
      <c r="B106" s="170">
        <v>153010066</v>
      </c>
      <c r="C106" s="171" t="s">
        <v>34</v>
      </c>
      <c r="D106" s="141" t="s">
        <v>40</v>
      </c>
      <c r="E106" s="168" t="s">
        <v>74</v>
      </c>
      <c r="F106" s="141"/>
      <c r="G106" s="142">
        <v>44525</v>
      </c>
      <c r="H106" s="141" t="s">
        <v>56</v>
      </c>
      <c r="I106" s="140"/>
      <c r="J106" s="140"/>
      <c r="K106" s="141"/>
      <c r="L106" s="140"/>
      <c r="M106" s="140"/>
      <c r="N106" s="140"/>
      <c r="O106" s="140"/>
      <c r="P106" s="140"/>
      <c r="Q106" s="140"/>
      <c r="R106" s="140"/>
      <c r="S106" s="140"/>
      <c r="T106" s="167" t="s">
        <v>248</v>
      </c>
    </row>
    <row r="107" spans="1:20" x14ac:dyDescent="0.25">
      <c r="A107" s="164">
        <v>107</v>
      </c>
      <c r="B107" s="170">
        <v>153010068</v>
      </c>
      <c r="C107" s="171" t="s">
        <v>34</v>
      </c>
      <c r="D107" s="141" t="s">
        <v>40</v>
      </c>
      <c r="E107" s="168" t="s">
        <v>74</v>
      </c>
      <c r="F107" s="141"/>
      <c r="G107" s="142">
        <v>44525</v>
      </c>
      <c r="H107" s="141" t="s">
        <v>56</v>
      </c>
      <c r="I107" s="140"/>
      <c r="J107" s="140"/>
      <c r="K107" s="141"/>
      <c r="L107" s="140"/>
      <c r="M107" s="140"/>
      <c r="N107" s="140"/>
      <c r="O107" s="140"/>
      <c r="P107" s="140"/>
      <c r="Q107" s="140"/>
      <c r="R107" s="140"/>
      <c r="S107" s="140"/>
      <c r="T107" s="167" t="s">
        <v>248</v>
      </c>
    </row>
    <row r="108" spans="1:20" x14ac:dyDescent="0.25">
      <c r="A108" s="164">
        <v>108</v>
      </c>
      <c r="B108" s="170">
        <v>193010203</v>
      </c>
      <c r="C108" s="171" t="s">
        <v>34</v>
      </c>
      <c r="D108" s="141" t="s">
        <v>40</v>
      </c>
      <c r="E108" s="168" t="s">
        <v>74</v>
      </c>
      <c r="F108" s="141"/>
      <c r="G108" s="142">
        <v>44525</v>
      </c>
      <c r="H108" s="141" t="s">
        <v>215</v>
      </c>
      <c r="I108" s="140"/>
      <c r="J108" s="140"/>
      <c r="K108" s="141"/>
      <c r="L108" s="140"/>
      <c r="M108" s="140"/>
      <c r="N108" s="140"/>
      <c r="O108" s="140"/>
      <c r="P108" s="140"/>
      <c r="Q108" s="140"/>
      <c r="R108" s="140"/>
      <c r="S108" s="140"/>
      <c r="T108" s="167" t="s">
        <v>248</v>
      </c>
    </row>
    <row r="109" spans="1:20" x14ac:dyDescent="0.25">
      <c r="A109" s="164">
        <v>109</v>
      </c>
      <c r="B109" s="139">
        <v>153040448</v>
      </c>
      <c r="C109" s="140" t="s">
        <v>62</v>
      </c>
      <c r="D109" s="141" t="s">
        <v>40</v>
      </c>
      <c r="E109" s="141" t="s">
        <v>60</v>
      </c>
      <c r="F109" s="141"/>
      <c r="G109" s="142">
        <v>44545</v>
      </c>
      <c r="H109" s="164" t="s">
        <v>63</v>
      </c>
      <c r="I109" s="140"/>
      <c r="J109" s="140"/>
      <c r="K109" s="141"/>
      <c r="L109" s="140"/>
      <c r="M109" s="140"/>
      <c r="N109" s="140"/>
      <c r="O109" s="140"/>
      <c r="P109" s="140"/>
      <c r="Q109" s="140"/>
      <c r="R109" s="140"/>
      <c r="S109" s="140"/>
      <c r="T109" s="165" t="s">
        <v>366</v>
      </c>
    </row>
    <row r="110" spans="1:20" x14ac:dyDescent="0.25">
      <c r="A110" s="164">
        <v>110</v>
      </c>
      <c r="B110" s="139">
        <v>153010142</v>
      </c>
      <c r="C110" s="140" t="s">
        <v>34</v>
      </c>
      <c r="D110" s="141" t="s">
        <v>40</v>
      </c>
      <c r="E110" s="141" t="s">
        <v>60</v>
      </c>
      <c r="F110" s="141"/>
      <c r="G110" s="142">
        <v>44545</v>
      </c>
      <c r="H110" s="164" t="s">
        <v>56</v>
      </c>
      <c r="I110" s="140"/>
      <c r="J110" s="140"/>
      <c r="K110" s="141"/>
      <c r="L110" s="140"/>
      <c r="M110" s="140"/>
      <c r="N110" s="140"/>
      <c r="O110" s="140"/>
      <c r="P110" s="140"/>
      <c r="Q110" s="140"/>
      <c r="R110" s="140"/>
      <c r="S110" s="140"/>
      <c r="T110" s="165" t="s">
        <v>364</v>
      </c>
    </row>
    <row r="111" spans="1:20" x14ac:dyDescent="0.25">
      <c r="A111" s="164">
        <v>111</v>
      </c>
      <c r="B111" s="166">
        <v>153010010</v>
      </c>
      <c r="C111" s="140" t="s">
        <v>34</v>
      </c>
      <c r="D111" s="141" t="s">
        <v>40</v>
      </c>
      <c r="E111" s="141" t="s">
        <v>257</v>
      </c>
      <c r="F111" s="141"/>
      <c r="G111" s="142">
        <v>44581</v>
      </c>
      <c r="H111" s="141" t="s">
        <v>56</v>
      </c>
      <c r="I111" s="140"/>
      <c r="J111" s="140"/>
      <c r="K111" s="141"/>
      <c r="L111" s="140"/>
      <c r="M111" s="140"/>
      <c r="N111" s="140"/>
      <c r="O111" s="140"/>
      <c r="P111" s="140"/>
      <c r="Q111" s="140"/>
      <c r="R111" s="140"/>
      <c r="S111" s="140"/>
      <c r="T111" s="167" t="s">
        <v>250</v>
      </c>
    </row>
    <row r="112" spans="1:20" x14ac:dyDescent="0.25">
      <c r="A112" s="164">
        <v>112</v>
      </c>
      <c r="B112" s="166">
        <v>153010011</v>
      </c>
      <c r="C112" s="140" t="s">
        <v>34</v>
      </c>
      <c r="D112" s="141" t="s">
        <v>40</v>
      </c>
      <c r="E112" s="141" t="s">
        <v>257</v>
      </c>
      <c r="F112" s="141"/>
      <c r="G112" s="142">
        <v>44581</v>
      </c>
      <c r="H112" s="141" t="s">
        <v>56</v>
      </c>
      <c r="I112" s="140"/>
      <c r="J112" s="140"/>
      <c r="K112" s="141"/>
      <c r="L112" s="140"/>
      <c r="M112" s="140"/>
      <c r="N112" s="140"/>
      <c r="O112" s="140"/>
      <c r="P112" s="140"/>
      <c r="Q112" s="140"/>
      <c r="R112" s="140"/>
      <c r="S112" s="140"/>
      <c r="T112" s="167" t="s">
        <v>250</v>
      </c>
    </row>
    <row r="113" spans="1:20" x14ac:dyDescent="0.25">
      <c r="A113" s="164">
        <v>113</v>
      </c>
      <c r="B113" s="166">
        <v>153010444</v>
      </c>
      <c r="C113" s="140" t="s">
        <v>179</v>
      </c>
      <c r="D113" s="141" t="s">
        <v>40</v>
      </c>
      <c r="E113" s="141" t="s">
        <v>60</v>
      </c>
      <c r="F113" s="141"/>
      <c r="G113" s="142">
        <v>44628</v>
      </c>
      <c r="H113" s="141" t="s">
        <v>105</v>
      </c>
      <c r="I113" s="140"/>
      <c r="J113" s="140"/>
      <c r="K113" s="141"/>
      <c r="L113" s="140"/>
      <c r="M113" s="140"/>
      <c r="N113" s="140"/>
      <c r="O113" s="140"/>
      <c r="P113" s="140"/>
      <c r="Q113" s="140"/>
      <c r="R113" s="140"/>
      <c r="S113" s="140"/>
      <c r="T113" s="165" t="s">
        <v>251</v>
      </c>
    </row>
    <row r="114" spans="1:20" x14ac:dyDescent="0.25">
      <c r="A114" s="164">
        <v>114</v>
      </c>
      <c r="B114" s="166">
        <v>173030027</v>
      </c>
      <c r="C114" s="140" t="s">
        <v>57</v>
      </c>
      <c r="D114" s="141" t="s">
        <v>40</v>
      </c>
      <c r="E114" s="168" t="s">
        <v>94</v>
      </c>
      <c r="F114" s="141"/>
      <c r="G114" s="142">
        <v>44657</v>
      </c>
      <c r="H114" s="141" t="s">
        <v>204</v>
      </c>
      <c r="I114" s="140"/>
      <c r="J114" s="140"/>
      <c r="K114" s="141">
        <v>2017</v>
      </c>
      <c r="L114" s="140"/>
      <c r="M114" s="140"/>
      <c r="N114" s="140"/>
      <c r="O114" s="140"/>
      <c r="P114" s="140"/>
      <c r="Q114" s="140"/>
      <c r="R114" s="140"/>
      <c r="S114" s="140"/>
      <c r="T114" s="165" t="s">
        <v>161</v>
      </c>
    </row>
    <row r="115" spans="1:20" x14ac:dyDescent="0.25">
      <c r="A115" s="164">
        <v>115</v>
      </c>
      <c r="B115" s="166">
        <v>173030022</v>
      </c>
      <c r="C115" s="140" t="s">
        <v>57</v>
      </c>
      <c r="D115" s="141" t="s">
        <v>40</v>
      </c>
      <c r="E115" s="168" t="s">
        <v>94</v>
      </c>
      <c r="F115" s="141"/>
      <c r="G115" s="142">
        <v>44658</v>
      </c>
      <c r="H115" s="141" t="s">
        <v>221</v>
      </c>
      <c r="I115" s="140"/>
      <c r="J115" s="140"/>
      <c r="K115" s="141">
        <v>2017</v>
      </c>
      <c r="L115" s="140"/>
      <c r="M115" s="140"/>
      <c r="N115" s="140"/>
      <c r="O115" s="140"/>
      <c r="P115" s="140"/>
      <c r="Q115" s="140"/>
      <c r="R115" s="140"/>
      <c r="S115" s="140"/>
      <c r="T115" s="165" t="s">
        <v>252</v>
      </c>
    </row>
    <row r="116" spans="1:20" x14ac:dyDescent="0.25">
      <c r="A116" s="164">
        <v>116</v>
      </c>
      <c r="B116" s="166">
        <v>183050068</v>
      </c>
      <c r="C116" s="140" t="s">
        <v>181</v>
      </c>
      <c r="D116" s="141" t="s">
        <v>40</v>
      </c>
      <c r="E116" s="168" t="s">
        <v>94</v>
      </c>
      <c r="F116" s="141"/>
      <c r="G116" s="142">
        <v>44658</v>
      </c>
      <c r="H116" s="141" t="s">
        <v>217</v>
      </c>
      <c r="I116" s="140"/>
      <c r="J116" s="140"/>
      <c r="K116" s="141">
        <v>2018</v>
      </c>
      <c r="L116" s="140"/>
      <c r="M116" s="140"/>
      <c r="N116" s="140"/>
      <c r="O116" s="140"/>
      <c r="P116" s="140"/>
      <c r="Q116" s="140"/>
      <c r="R116" s="140"/>
      <c r="S116" s="140"/>
      <c r="T116" s="165" t="s">
        <v>160</v>
      </c>
    </row>
    <row r="117" spans="1:20" x14ac:dyDescent="0.25">
      <c r="A117" s="164">
        <v>117</v>
      </c>
      <c r="B117" s="139">
        <v>173030020</v>
      </c>
      <c r="C117" s="140" t="s">
        <v>57</v>
      </c>
      <c r="D117" s="141" t="s">
        <v>40</v>
      </c>
      <c r="E117" s="141" t="s">
        <v>58</v>
      </c>
      <c r="F117" s="141"/>
      <c r="G117" s="142">
        <v>44679</v>
      </c>
      <c r="H117" s="164"/>
      <c r="I117" s="140"/>
      <c r="J117" s="140"/>
      <c r="K117" s="141">
        <v>2017</v>
      </c>
      <c r="L117" s="140"/>
      <c r="M117" s="140"/>
      <c r="N117" s="140"/>
      <c r="O117" s="140"/>
      <c r="P117" s="140"/>
      <c r="Q117" s="140"/>
      <c r="R117" s="140"/>
      <c r="S117" s="140"/>
      <c r="T117" s="165" t="s">
        <v>361</v>
      </c>
    </row>
    <row r="118" spans="1:20" x14ac:dyDescent="0.25">
      <c r="A118" s="164">
        <v>118</v>
      </c>
      <c r="B118" s="139">
        <v>153030008</v>
      </c>
      <c r="C118" s="140" t="s">
        <v>34</v>
      </c>
      <c r="D118" s="141" t="s">
        <v>40</v>
      </c>
      <c r="E118" s="141" t="s">
        <v>42</v>
      </c>
      <c r="F118" s="141"/>
      <c r="G118" s="142">
        <v>44699</v>
      </c>
      <c r="H118" s="164" t="s">
        <v>43</v>
      </c>
      <c r="I118" s="140"/>
      <c r="J118" s="140"/>
      <c r="K118" s="141"/>
      <c r="L118" s="140"/>
      <c r="M118" s="140"/>
      <c r="N118" s="140"/>
      <c r="O118" s="140"/>
      <c r="P118" s="140"/>
      <c r="Q118" s="140"/>
      <c r="R118" s="140"/>
      <c r="S118" s="140"/>
      <c r="T118" s="165" t="s">
        <v>357</v>
      </c>
    </row>
    <row r="119" spans="1:20" x14ac:dyDescent="0.25">
      <c r="A119" s="164">
        <v>119</v>
      </c>
      <c r="B119" s="139">
        <v>193030058</v>
      </c>
      <c r="C119" s="140" t="s">
        <v>45</v>
      </c>
      <c r="D119" s="141" t="s">
        <v>40</v>
      </c>
      <c r="E119" s="141" t="s">
        <v>42</v>
      </c>
      <c r="F119" s="141"/>
      <c r="G119" s="142">
        <v>44699</v>
      </c>
      <c r="H119" s="164" t="s">
        <v>44</v>
      </c>
      <c r="I119" s="140"/>
      <c r="J119" s="140"/>
      <c r="K119" s="141">
        <v>2019</v>
      </c>
      <c r="L119" s="140"/>
      <c r="M119" s="140"/>
      <c r="N119" s="140"/>
      <c r="O119" s="140"/>
      <c r="P119" s="140"/>
      <c r="Q119" s="140"/>
      <c r="R119" s="140"/>
      <c r="S119" s="140"/>
      <c r="T119" s="165" t="s">
        <v>357</v>
      </c>
    </row>
    <row r="120" spans="1:20" x14ac:dyDescent="0.25">
      <c r="A120" s="164">
        <v>120</v>
      </c>
      <c r="B120" s="139">
        <v>193030060</v>
      </c>
      <c r="C120" s="140" t="s">
        <v>45</v>
      </c>
      <c r="D120" s="141" t="s">
        <v>40</v>
      </c>
      <c r="E120" s="141" t="s">
        <v>42</v>
      </c>
      <c r="F120" s="141"/>
      <c r="G120" s="142">
        <v>44699</v>
      </c>
      <c r="H120" s="164" t="s">
        <v>46</v>
      </c>
      <c r="I120" s="140"/>
      <c r="J120" s="140"/>
      <c r="K120" s="141">
        <v>2019</v>
      </c>
      <c r="L120" s="140"/>
      <c r="M120" s="140"/>
      <c r="N120" s="140"/>
      <c r="O120" s="140"/>
      <c r="P120" s="140"/>
      <c r="Q120" s="140"/>
      <c r="R120" s="140"/>
      <c r="S120" s="140"/>
      <c r="T120" s="165" t="s">
        <v>357</v>
      </c>
    </row>
    <row r="121" spans="1:20" x14ac:dyDescent="0.25">
      <c r="A121" s="164">
        <v>121</v>
      </c>
      <c r="B121" s="139">
        <v>193030064</v>
      </c>
      <c r="C121" s="140" t="s">
        <v>45</v>
      </c>
      <c r="D121" s="141" t="s">
        <v>40</v>
      </c>
      <c r="E121" s="141" t="s">
        <v>42</v>
      </c>
      <c r="F121" s="141"/>
      <c r="G121" s="142">
        <v>44699</v>
      </c>
      <c r="H121" s="164" t="s">
        <v>47</v>
      </c>
      <c r="I121" s="140"/>
      <c r="J121" s="140"/>
      <c r="K121" s="141">
        <v>2019</v>
      </c>
      <c r="L121" s="140"/>
      <c r="M121" s="140"/>
      <c r="N121" s="140"/>
      <c r="O121" s="140"/>
      <c r="P121" s="140"/>
      <c r="Q121" s="140"/>
      <c r="R121" s="140"/>
      <c r="S121" s="140"/>
      <c r="T121" s="165" t="s">
        <v>357</v>
      </c>
    </row>
    <row r="122" spans="1:20" x14ac:dyDescent="0.25">
      <c r="A122" s="164">
        <v>122</v>
      </c>
      <c r="B122" s="139">
        <v>1903010191</v>
      </c>
      <c r="C122" s="140" t="s">
        <v>34</v>
      </c>
      <c r="D122" s="141" t="s">
        <v>40</v>
      </c>
      <c r="E122" s="141" t="s">
        <v>36</v>
      </c>
      <c r="F122" s="141"/>
      <c r="G122" s="142">
        <v>44700</v>
      </c>
      <c r="H122" s="164" t="s">
        <v>41</v>
      </c>
      <c r="I122" s="140"/>
      <c r="J122" s="140"/>
      <c r="K122" s="141">
        <v>2019</v>
      </c>
      <c r="L122" s="140"/>
      <c r="M122" s="140"/>
      <c r="N122" s="140"/>
      <c r="O122" s="140"/>
      <c r="P122" s="140"/>
      <c r="Q122" s="140"/>
      <c r="R122" s="140"/>
      <c r="S122" s="140"/>
      <c r="T122" s="165" t="s">
        <v>396</v>
      </c>
    </row>
    <row r="123" spans="1:20" x14ac:dyDescent="0.25">
      <c r="A123" s="164">
        <v>123</v>
      </c>
      <c r="B123" s="139">
        <v>153040212</v>
      </c>
      <c r="C123" s="140" t="s">
        <v>62</v>
      </c>
      <c r="D123" s="141" t="s">
        <v>40</v>
      </c>
      <c r="E123" s="141" t="s">
        <v>74</v>
      </c>
      <c r="F123" s="140"/>
      <c r="G123" s="142">
        <v>44840</v>
      </c>
      <c r="H123" s="141" t="s">
        <v>56</v>
      </c>
      <c r="I123" s="140"/>
      <c r="J123" s="140"/>
      <c r="K123" s="141"/>
      <c r="L123" s="140"/>
      <c r="M123" s="140"/>
      <c r="N123" s="140"/>
      <c r="O123" s="140"/>
      <c r="P123" s="140"/>
      <c r="Q123" s="140"/>
      <c r="R123" s="140"/>
      <c r="S123" s="140"/>
      <c r="T123" s="165" t="s">
        <v>372</v>
      </c>
    </row>
    <row r="124" spans="1:20" x14ac:dyDescent="0.25">
      <c r="A124" s="164">
        <v>124</v>
      </c>
      <c r="B124" s="139">
        <v>153040216</v>
      </c>
      <c r="C124" s="140" t="s">
        <v>62</v>
      </c>
      <c r="D124" s="141" t="s">
        <v>40</v>
      </c>
      <c r="E124" s="141" t="s">
        <v>74</v>
      </c>
      <c r="F124" s="140"/>
      <c r="G124" s="142">
        <v>44840</v>
      </c>
      <c r="H124" s="141" t="s">
        <v>56</v>
      </c>
      <c r="I124" s="140"/>
      <c r="J124" s="140"/>
      <c r="K124" s="141"/>
      <c r="L124" s="140"/>
      <c r="M124" s="140"/>
      <c r="N124" s="140"/>
      <c r="O124" s="140"/>
      <c r="P124" s="140"/>
      <c r="Q124" s="140"/>
      <c r="R124" s="140"/>
      <c r="S124" s="140"/>
      <c r="T124" s="165" t="s">
        <v>372</v>
      </c>
    </row>
    <row r="125" spans="1:20" x14ac:dyDescent="0.25">
      <c r="A125" s="164">
        <v>125</v>
      </c>
      <c r="B125" s="139">
        <v>153010171</v>
      </c>
      <c r="C125" s="140" t="s">
        <v>34</v>
      </c>
      <c r="D125" s="141" t="s">
        <v>40</v>
      </c>
      <c r="E125" s="141" t="s">
        <v>74</v>
      </c>
      <c r="F125" s="140"/>
      <c r="G125" s="142">
        <v>44840</v>
      </c>
      <c r="H125" s="141" t="s">
        <v>56</v>
      </c>
      <c r="I125" s="140"/>
      <c r="J125" s="140"/>
      <c r="K125" s="141"/>
      <c r="L125" s="140"/>
      <c r="M125" s="140"/>
      <c r="N125" s="140"/>
      <c r="O125" s="140"/>
      <c r="P125" s="140"/>
      <c r="Q125" s="140"/>
      <c r="R125" s="140"/>
      <c r="S125" s="140"/>
      <c r="T125" s="165" t="s">
        <v>373</v>
      </c>
    </row>
    <row r="126" spans="1:20" x14ac:dyDescent="0.25">
      <c r="A126" s="164">
        <v>128</v>
      </c>
      <c r="B126" s="139">
        <v>153040247</v>
      </c>
      <c r="C126" s="140" t="s">
        <v>73</v>
      </c>
      <c r="D126" s="141" t="s">
        <v>40</v>
      </c>
      <c r="E126" s="141" t="s">
        <v>253</v>
      </c>
      <c r="F126" s="140"/>
      <c r="G126" s="142">
        <v>44839</v>
      </c>
      <c r="H126" s="141"/>
      <c r="I126" s="140"/>
      <c r="J126" s="140"/>
      <c r="K126" s="141"/>
      <c r="L126" s="140"/>
      <c r="M126" s="140"/>
      <c r="N126" s="140"/>
      <c r="O126" s="140"/>
      <c r="P126" s="140"/>
      <c r="Q126" s="140"/>
      <c r="R126" s="140"/>
      <c r="S126" s="140"/>
      <c r="T126" s="165" t="s">
        <v>232</v>
      </c>
    </row>
    <row r="127" spans="1:20" x14ac:dyDescent="0.25">
      <c r="A127" s="164">
        <v>130</v>
      </c>
      <c r="B127" s="139">
        <v>173030035</v>
      </c>
      <c r="C127" s="140" t="s">
        <v>57</v>
      </c>
      <c r="D127" s="141" t="s">
        <v>40</v>
      </c>
      <c r="E127" s="141" t="s">
        <v>350</v>
      </c>
      <c r="F127" s="140"/>
      <c r="G127" s="141"/>
      <c r="H127" s="141"/>
      <c r="I127" s="140"/>
      <c r="J127" s="140"/>
      <c r="K127" s="141">
        <v>2017</v>
      </c>
      <c r="L127" s="140"/>
      <c r="M127" s="140"/>
      <c r="N127" s="140"/>
      <c r="O127" s="140"/>
      <c r="P127" s="140"/>
      <c r="Q127" s="140"/>
      <c r="R127" s="140"/>
      <c r="S127" s="140"/>
      <c r="T127" s="165" t="s">
        <v>378</v>
      </c>
    </row>
    <row r="128" spans="1:20" x14ac:dyDescent="0.25">
      <c r="A128" s="164">
        <v>131</v>
      </c>
      <c r="B128" s="139">
        <v>183030051</v>
      </c>
      <c r="C128" s="140" t="s">
        <v>57</v>
      </c>
      <c r="D128" s="141" t="s">
        <v>40</v>
      </c>
      <c r="E128" s="141" t="s">
        <v>350</v>
      </c>
      <c r="F128" s="140"/>
      <c r="G128" s="141"/>
      <c r="H128" s="141"/>
      <c r="I128" s="140"/>
      <c r="J128" s="140"/>
      <c r="K128" s="141">
        <v>2018</v>
      </c>
      <c r="L128" s="140"/>
      <c r="M128" s="140"/>
      <c r="N128" s="140"/>
      <c r="O128" s="140"/>
      <c r="P128" s="140"/>
      <c r="Q128" s="140"/>
      <c r="R128" s="140"/>
      <c r="S128" s="140"/>
      <c r="T128" s="165" t="s">
        <v>378</v>
      </c>
    </row>
    <row r="129" spans="1:20" x14ac:dyDescent="0.25">
      <c r="A129" s="164">
        <v>132</v>
      </c>
      <c r="B129" s="139">
        <v>203120025</v>
      </c>
      <c r="C129" s="140" t="s">
        <v>57</v>
      </c>
      <c r="D129" s="141" t="s">
        <v>40</v>
      </c>
      <c r="E129" s="141" t="s">
        <v>350</v>
      </c>
      <c r="F129" s="140"/>
      <c r="G129" s="141"/>
      <c r="H129" s="141" t="s">
        <v>377</v>
      </c>
      <c r="I129" s="140"/>
      <c r="J129" s="140"/>
      <c r="K129" s="141">
        <v>2020</v>
      </c>
      <c r="L129" s="140"/>
      <c r="M129" s="140"/>
      <c r="N129" s="140"/>
      <c r="O129" s="140"/>
      <c r="P129" s="140"/>
      <c r="Q129" s="140"/>
      <c r="R129" s="140"/>
      <c r="S129" s="140"/>
      <c r="T129" s="165" t="s">
        <v>378</v>
      </c>
    </row>
    <row r="130" spans="1:20" x14ac:dyDescent="0.25">
      <c r="A130" s="164">
        <v>133</v>
      </c>
      <c r="B130" s="139">
        <v>203120029</v>
      </c>
      <c r="C130" s="140" t="s">
        <v>57</v>
      </c>
      <c r="D130" s="141" t="s">
        <v>40</v>
      </c>
      <c r="E130" s="141" t="s">
        <v>350</v>
      </c>
      <c r="F130" s="140"/>
      <c r="G130" s="141"/>
      <c r="H130" s="141" t="s">
        <v>377</v>
      </c>
      <c r="I130" s="140"/>
      <c r="J130" s="140"/>
      <c r="K130" s="141">
        <v>2020</v>
      </c>
      <c r="L130" s="140"/>
      <c r="M130" s="140"/>
      <c r="N130" s="140"/>
      <c r="O130" s="140"/>
      <c r="P130" s="140"/>
      <c r="Q130" s="140"/>
      <c r="R130" s="140"/>
      <c r="S130" s="140"/>
      <c r="T130" s="165" t="s">
        <v>378</v>
      </c>
    </row>
    <row r="131" spans="1:20" x14ac:dyDescent="0.25">
      <c r="A131" s="164">
        <v>134</v>
      </c>
      <c r="B131" s="139">
        <v>153040103</v>
      </c>
      <c r="C131" s="140" t="s">
        <v>62</v>
      </c>
      <c r="D131" s="141" t="s">
        <v>40</v>
      </c>
      <c r="E131" s="141" t="s">
        <v>262</v>
      </c>
      <c r="F131" s="140"/>
      <c r="G131" s="141"/>
      <c r="H131" s="141" t="s">
        <v>379</v>
      </c>
      <c r="I131" s="140"/>
      <c r="J131" s="140"/>
      <c r="K131" s="141"/>
      <c r="L131" s="140"/>
      <c r="M131" s="140"/>
      <c r="N131" s="140"/>
      <c r="O131" s="140"/>
      <c r="P131" s="140"/>
      <c r="Q131" s="140"/>
      <c r="R131" s="140"/>
      <c r="S131" s="140"/>
      <c r="T131" s="165" t="s">
        <v>369</v>
      </c>
    </row>
    <row r="132" spans="1:20" x14ac:dyDescent="0.25">
      <c r="A132" s="164">
        <v>135</v>
      </c>
      <c r="B132" s="139">
        <v>153040111</v>
      </c>
      <c r="C132" s="140" t="s">
        <v>62</v>
      </c>
      <c r="D132" s="141" t="s">
        <v>40</v>
      </c>
      <c r="E132" s="141" t="s">
        <v>262</v>
      </c>
      <c r="F132" s="140"/>
      <c r="G132" s="141"/>
      <c r="H132" s="141" t="s">
        <v>56</v>
      </c>
      <c r="I132" s="140"/>
      <c r="J132" s="140"/>
      <c r="K132" s="141"/>
      <c r="L132" s="140"/>
      <c r="M132" s="140"/>
      <c r="N132" s="140"/>
      <c r="O132" s="140"/>
      <c r="P132" s="140"/>
      <c r="Q132" s="140"/>
      <c r="R132" s="140"/>
      <c r="S132" s="140"/>
      <c r="T132" s="165" t="s">
        <v>369</v>
      </c>
    </row>
    <row r="133" spans="1:20" x14ac:dyDescent="0.25">
      <c r="A133" s="164">
        <v>137</v>
      </c>
      <c r="B133" s="139">
        <v>153040172</v>
      </c>
      <c r="C133" s="140" t="s">
        <v>62</v>
      </c>
      <c r="D133" s="141" t="s">
        <v>40</v>
      </c>
      <c r="E133" s="141" t="s">
        <v>382</v>
      </c>
      <c r="F133" s="140"/>
      <c r="G133" s="142">
        <v>44818</v>
      </c>
      <c r="H133" s="141" t="s">
        <v>56</v>
      </c>
      <c r="I133" s="140"/>
      <c r="J133" s="140"/>
      <c r="K133" s="141"/>
      <c r="L133" s="140"/>
      <c r="M133" s="140"/>
      <c r="N133" s="140"/>
      <c r="O133" s="140"/>
      <c r="P133" s="140"/>
      <c r="Q133" s="140"/>
      <c r="R133" s="140"/>
      <c r="S133" s="140"/>
      <c r="T133" s="165" t="s">
        <v>383</v>
      </c>
    </row>
    <row r="134" spans="1:20" x14ac:dyDescent="0.25">
      <c r="A134" s="164">
        <v>138</v>
      </c>
      <c r="B134" s="139">
        <v>153040380</v>
      </c>
      <c r="C134" s="140" t="s">
        <v>62</v>
      </c>
      <c r="D134" s="141" t="s">
        <v>40</v>
      </c>
      <c r="E134" s="141" t="s">
        <v>36</v>
      </c>
      <c r="F134" s="140"/>
      <c r="G134" s="142">
        <v>44812</v>
      </c>
      <c r="H134" s="141"/>
      <c r="I134" s="140"/>
      <c r="J134" s="140"/>
      <c r="K134" s="141"/>
      <c r="L134" s="140"/>
      <c r="M134" s="140"/>
      <c r="N134" s="140"/>
      <c r="O134" s="140"/>
      <c r="P134" s="140"/>
      <c r="Q134" s="140"/>
      <c r="R134" s="140"/>
      <c r="S134" s="140"/>
      <c r="T134" s="165" t="s">
        <v>384</v>
      </c>
    </row>
    <row r="135" spans="1:20" x14ac:dyDescent="0.25">
      <c r="A135" s="164">
        <v>139</v>
      </c>
      <c r="B135" s="139">
        <v>223010258</v>
      </c>
      <c r="C135" s="140" t="s">
        <v>61</v>
      </c>
      <c r="D135" s="141" t="s">
        <v>40</v>
      </c>
      <c r="E135" s="141" t="s">
        <v>36</v>
      </c>
      <c r="F135" s="140"/>
      <c r="G135" s="142">
        <v>44812</v>
      </c>
      <c r="H135" s="141"/>
      <c r="I135" s="140"/>
      <c r="J135" s="140"/>
      <c r="K135" s="141">
        <v>2021</v>
      </c>
      <c r="L135" s="140"/>
      <c r="M135" s="140"/>
      <c r="N135" s="140"/>
      <c r="O135" s="140"/>
      <c r="P135" s="140"/>
      <c r="Q135" s="140"/>
      <c r="R135" s="140"/>
      <c r="S135" s="140"/>
      <c r="T135" s="165" t="s">
        <v>384</v>
      </c>
    </row>
    <row r="136" spans="1:20" x14ac:dyDescent="0.25">
      <c r="A136" s="164">
        <v>143</v>
      </c>
      <c r="B136" s="139">
        <v>153010125</v>
      </c>
      <c r="C136" s="140" t="s">
        <v>61</v>
      </c>
      <c r="D136" s="141" t="s">
        <v>40</v>
      </c>
      <c r="E136" s="141" t="s">
        <v>36</v>
      </c>
      <c r="F136" s="140"/>
      <c r="G136" s="142">
        <v>44784</v>
      </c>
      <c r="H136" s="141" t="s">
        <v>208</v>
      </c>
      <c r="I136" s="140"/>
      <c r="J136" s="140"/>
      <c r="K136" s="141"/>
      <c r="L136" s="140"/>
      <c r="M136" s="140"/>
      <c r="N136" s="140"/>
      <c r="O136" s="140"/>
      <c r="P136" s="140"/>
      <c r="Q136" s="140"/>
      <c r="R136" s="140"/>
      <c r="S136" s="140"/>
      <c r="T136" s="165" t="s">
        <v>389</v>
      </c>
    </row>
    <row r="137" spans="1:20" x14ac:dyDescent="0.25">
      <c r="A137" s="164">
        <v>144</v>
      </c>
      <c r="B137" s="139">
        <v>153010088</v>
      </c>
      <c r="C137" s="140" t="s">
        <v>61</v>
      </c>
      <c r="D137" s="141" t="s">
        <v>40</v>
      </c>
      <c r="E137" s="141" t="s">
        <v>255</v>
      </c>
      <c r="F137" s="140"/>
      <c r="G137" s="142">
        <v>44756</v>
      </c>
      <c r="H137" s="141" t="s">
        <v>208</v>
      </c>
      <c r="I137" s="140"/>
      <c r="J137" s="140"/>
      <c r="K137" s="141"/>
      <c r="L137" s="140"/>
      <c r="M137" s="140"/>
      <c r="N137" s="140"/>
      <c r="O137" s="140"/>
      <c r="P137" s="140"/>
      <c r="Q137" s="140"/>
      <c r="R137" s="140"/>
      <c r="S137" s="140"/>
      <c r="T137" s="165" t="s">
        <v>390</v>
      </c>
    </row>
    <row r="138" spans="1:20" x14ac:dyDescent="0.25">
      <c r="A138" s="164">
        <v>145</v>
      </c>
      <c r="B138" s="139">
        <v>153010095</v>
      </c>
      <c r="C138" s="140" t="s">
        <v>34</v>
      </c>
      <c r="D138" s="141" t="s">
        <v>40</v>
      </c>
      <c r="E138" s="141" t="s">
        <v>255</v>
      </c>
      <c r="F138" s="140"/>
      <c r="G138" s="142">
        <v>44756</v>
      </c>
      <c r="H138" s="141" t="s">
        <v>208</v>
      </c>
      <c r="I138" s="140"/>
      <c r="J138" s="140"/>
      <c r="K138" s="141"/>
      <c r="L138" s="140"/>
      <c r="M138" s="140"/>
      <c r="N138" s="140"/>
      <c r="O138" s="140"/>
      <c r="P138" s="140"/>
      <c r="Q138" s="140"/>
      <c r="R138" s="140"/>
      <c r="S138" s="140"/>
      <c r="T138" s="165" t="s">
        <v>390</v>
      </c>
    </row>
    <row r="139" spans="1:20" x14ac:dyDescent="0.25">
      <c r="A139" s="164">
        <v>146</v>
      </c>
      <c r="B139" s="139">
        <v>153040292</v>
      </c>
      <c r="C139" s="140" t="s">
        <v>62</v>
      </c>
      <c r="D139" s="141" t="s">
        <v>40</v>
      </c>
      <c r="E139" s="141" t="s">
        <v>255</v>
      </c>
      <c r="F139" s="140"/>
      <c r="G139" s="142">
        <v>44756</v>
      </c>
      <c r="H139" s="141" t="s">
        <v>392</v>
      </c>
      <c r="I139" s="140"/>
      <c r="J139" s="140"/>
      <c r="K139" s="141"/>
      <c r="L139" s="140"/>
      <c r="M139" s="140"/>
      <c r="N139" s="140"/>
      <c r="O139" s="140"/>
      <c r="P139" s="140"/>
      <c r="Q139" s="140"/>
      <c r="R139" s="140"/>
      <c r="S139" s="140"/>
      <c r="T139" s="165" t="s">
        <v>390</v>
      </c>
    </row>
    <row r="140" spans="1:20" x14ac:dyDescent="0.25">
      <c r="A140" s="164">
        <v>149</v>
      </c>
      <c r="B140" s="139">
        <v>153040356</v>
      </c>
      <c r="C140" s="140" t="s">
        <v>62</v>
      </c>
      <c r="D140" s="141" t="s">
        <v>40</v>
      </c>
      <c r="E140" s="141" t="s">
        <v>36</v>
      </c>
      <c r="F140" s="140"/>
      <c r="G140" s="142">
        <v>44714</v>
      </c>
      <c r="H140" s="141"/>
      <c r="I140" s="140"/>
      <c r="J140" s="140"/>
      <c r="K140" s="141"/>
      <c r="L140" s="140"/>
      <c r="M140" s="140"/>
      <c r="N140" s="140"/>
      <c r="O140" s="140"/>
      <c r="P140" s="140"/>
      <c r="Q140" s="140"/>
      <c r="R140" s="140"/>
      <c r="S140" s="140"/>
      <c r="T140" s="165" t="s">
        <v>394</v>
      </c>
    </row>
    <row r="141" spans="1:20" x14ac:dyDescent="0.25">
      <c r="A141" s="164">
        <v>150</v>
      </c>
      <c r="B141" s="139">
        <v>153040378</v>
      </c>
      <c r="C141" s="140" t="s">
        <v>62</v>
      </c>
      <c r="D141" s="141" t="s">
        <v>40</v>
      </c>
      <c r="E141" s="141" t="s">
        <v>36</v>
      </c>
      <c r="F141" s="140"/>
      <c r="G141" s="142">
        <v>44714</v>
      </c>
      <c r="H141" s="141"/>
      <c r="I141" s="140"/>
      <c r="J141" s="140"/>
      <c r="K141" s="141"/>
      <c r="L141" s="140"/>
      <c r="M141" s="140"/>
      <c r="N141" s="140"/>
      <c r="O141" s="140"/>
      <c r="P141" s="140"/>
      <c r="Q141" s="140"/>
      <c r="R141" s="140"/>
      <c r="S141" s="140"/>
      <c r="T141" s="165" t="s">
        <v>394</v>
      </c>
    </row>
    <row r="142" spans="1:20" x14ac:dyDescent="0.25">
      <c r="A142" s="164">
        <v>151</v>
      </c>
      <c r="B142" s="139">
        <v>153040390</v>
      </c>
      <c r="C142" s="140" t="s">
        <v>62</v>
      </c>
      <c r="D142" s="141" t="s">
        <v>40</v>
      </c>
      <c r="E142" s="141" t="s">
        <v>36</v>
      </c>
      <c r="F142" s="140"/>
      <c r="G142" s="142">
        <v>44714</v>
      </c>
      <c r="H142" s="141"/>
      <c r="I142" s="140"/>
      <c r="J142" s="140"/>
      <c r="K142" s="141"/>
      <c r="L142" s="140"/>
      <c r="M142" s="140"/>
      <c r="N142" s="140"/>
      <c r="O142" s="140"/>
      <c r="P142" s="140"/>
      <c r="Q142" s="140"/>
      <c r="R142" s="140"/>
      <c r="S142" s="140"/>
      <c r="T142" s="165" t="s">
        <v>394</v>
      </c>
    </row>
    <row r="143" spans="1:20" x14ac:dyDescent="0.25">
      <c r="A143" s="164">
        <v>152</v>
      </c>
      <c r="B143" s="139">
        <v>193010196</v>
      </c>
      <c r="C143" s="140" t="s">
        <v>34</v>
      </c>
      <c r="D143" s="141" t="s">
        <v>40</v>
      </c>
      <c r="E143" s="141" t="s">
        <v>36</v>
      </c>
      <c r="F143" s="140"/>
      <c r="G143" s="142">
        <v>44714</v>
      </c>
      <c r="H143" s="141"/>
      <c r="I143" s="140"/>
      <c r="J143" s="140"/>
      <c r="K143" s="141">
        <v>2019</v>
      </c>
      <c r="L143" s="140"/>
      <c r="M143" s="140"/>
      <c r="N143" s="140"/>
      <c r="O143" s="140"/>
      <c r="P143" s="140"/>
      <c r="Q143" s="140"/>
      <c r="R143" s="140"/>
      <c r="S143" s="140"/>
      <c r="T143" s="165" t="s">
        <v>394</v>
      </c>
    </row>
    <row r="144" spans="1:20" x14ac:dyDescent="0.25">
      <c r="A144" s="164">
        <v>157</v>
      </c>
      <c r="B144" s="139">
        <v>193010191</v>
      </c>
      <c r="C144" s="140" t="s">
        <v>34</v>
      </c>
      <c r="D144" s="141" t="s">
        <v>40</v>
      </c>
      <c r="E144" s="141" t="s">
        <v>36</v>
      </c>
      <c r="F144" s="140"/>
      <c r="G144" s="142">
        <v>44700</v>
      </c>
      <c r="H144" s="141"/>
      <c r="I144" s="140"/>
      <c r="J144" s="140"/>
      <c r="K144" s="141">
        <v>2019</v>
      </c>
      <c r="L144" s="140"/>
      <c r="M144" s="140"/>
      <c r="N144" s="140"/>
      <c r="O144" s="140"/>
      <c r="P144" s="140"/>
      <c r="Q144" s="140"/>
      <c r="R144" s="140"/>
      <c r="S144" s="140"/>
      <c r="T144" s="165" t="s">
        <v>396</v>
      </c>
    </row>
    <row r="145" spans="1:20" x14ac:dyDescent="0.25">
      <c r="A145" s="164">
        <v>159</v>
      </c>
      <c r="B145" s="139">
        <v>153040517</v>
      </c>
      <c r="C145" s="140" t="s">
        <v>62</v>
      </c>
      <c r="D145" s="141" t="s">
        <v>40</v>
      </c>
      <c r="E145" s="141" t="s">
        <v>94</v>
      </c>
      <c r="F145" s="140"/>
      <c r="G145" s="142">
        <v>44294</v>
      </c>
      <c r="H145" s="141" t="s">
        <v>35</v>
      </c>
      <c r="I145" s="140"/>
      <c r="J145" s="140"/>
      <c r="K145" s="141"/>
      <c r="L145" s="140"/>
      <c r="M145" s="140"/>
      <c r="N145" s="140"/>
      <c r="O145" s="140"/>
      <c r="P145" s="140"/>
      <c r="Q145" s="140"/>
      <c r="R145" s="140"/>
      <c r="S145" s="140"/>
      <c r="T145" s="165" t="s">
        <v>384</v>
      </c>
    </row>
    <row r="146" spans="1:20" x14ac:dyDescent="0.25">
      <c r="A146" s="164">
        <v>160</v>
      </c>
      <c r="B146" s="139">
        <v>193010186</v>
      </c>
      <c r="C146" s="140" t="s">
        <v>34</v>
      </c>
      <c r="D146" s="141" t="s">
        <v>40</v>
      </c>
      <c r="E146" s="141" t="s">
        <v>94</v>
      </c>
      <c r="F146" s="140"/>
      <c r="G146" s="142">
        <v>44294</v>
      </c>
      <c r="H146" s="141" t="s">
        <v>70</v>
      </c>
      <c r="I146" s="140"/>
      <c r="J146" s="140"/>
      <c r="K146" s="141">
        <v>2019</v>
      </c>
      <c r="L146" s="140"/>
      <c r="M146" s="140"/>
      <c r="N146" s="140"/>
      <c r="O146" s="140"/>
      <c r="P146" s="140"/>
      <c r="Q146" s="140"/>
      <c r="R146" s="140"/>
      <c r="S146" s="140"/>
      <c r="T146" s="165" t="s">
        <v>384</v>
      </c>
    </row>
    <row r="147" spans="1:20" x14ac:dyDescent="0.25">
      <c r="A147" s="164">
        <v>164</v>
      </c>
      <c r="B147" s="139">
        <v>193010224</v>
      </c>
      <c r="C147" s="140" t="s">
        <v>61</v>
      </c>
      <c r="D147" s="141" t="s">
        <v>40</v>
      </c>
      <c r="E147" s="141" t="s">
        <v>94</v>
      </c>
      <c r="F147" s="140"/>
      <c r="G147" s="142">
        <v>44851</v>
      </c>
      <c r="H147" s="141" t="s">
        <v>402</v>
      </c>
      <c r="I147" s="140"/>
      <c r="J147" s="140"/>
      <c r="K147" s="141">
        <v>2019</v>
      </c>
      <c r="L147" s="140"/>
      <c r="M147" s="140"/>
      <c r="N147" s="140"/>
      <c r="O147" s="140"/>
      <c r="P147" s="140"/>
      <c r="Q147" s="140"/>
      <c r="R147" s="140"/>
      <c r="S147" s="140"/>
      <c r="T147" s="165" t="s">
        <v>403</v>
      </c>
    </row>
    <row r="148" spans="1:20" x14ac:dyDescent="0.25">
      <c r="A148" s="164">
        <v>165</v>
      </c>
      <c r="B148" s="139">
        <v>203010231</v>
      </c>
      <c r="C148" s="140" t="s">
        <v>61</v>
      </c>
      <c r="D148" s="141" t="s">
        <v>40</v>
      </c>
      <c r="E148" s="141" t="s">
        <v>416</v>
      </c>
      <c r="F148" s="140"/>
      <c r="G148" s="142">
        <v>44784</v>
      </c>
      <c r="H148" s="141" t="s">
        <v>402</v>
      </c>
      <c r="I148" s="140"/>
      <c r="J148" s="140"/>
      <c r="K148" s="141">
        <v>2020</v>
      </c>
      <c r="L148" s="140"/>
      <c r="M148" s="140"/>
      <c r="N148" s="140"/>
      <c r="O148" s="140"/>
      <c r="P148" s="140"/>
      <c r="Q148" s="140"/>
      <c r="R148" s="140"/>
      <c r="S148" s="140"/>
      <c r="T148" s="165" t="s">
        <v>178</v>
      </c>
    </row>
    <row r="149" spans="1:20" x14ac:dyDescent="0.25">
      <c r="A149" s="164">
        <v>167</v>
      </c>
      <c r="B149" s="139">
        <v>153040040</v>
      </c>
      <c r="C149" s="140" t="s">
        <v>62</v>
      </c>
      <c r="D149" s="141" t="s">
        <v>40</v>
      </c>
      <c r="E149" s="141" t="s">
        <v>416</v>
      </c>
      <c r="F149" s="140"/>
      <c r="G149" s="142">
        <v>44798</v>
      </c>
      <c r="H149" s="141" t="s">
        <v>105</v>
      </c>
      <c r="I149" s="140"/>
      <c r="J149" s="140"/>
      <c r="K149" s="141"/>
      <c r="L149" s="140"/>
      <c r="M149" s="140"/>
      <c r="N149" s="140"/>
      <c r="O149" s="140"/>
      <c r="P149" s="140"/>
      <c r="Q149" s="140"/>
      <c r="R149" s="140"/>
      <c r="S149" s="140"/>
      <c r="T149" s="165" t="s">
        <v>405</v>
      </c>
    </row>
    <row r="150" spans="1:20" x14ac:dyDescent="0.25">
      <c r="A150" s="164">
        <v>172</v>
      </c>
      <c r="B150" s="139">
        <v>153010050</v>
      </c>
      <c r="C150" s="140" t="s">
        <v>34</v>
      </c>
      <c r="D150" s="141" t="s">
        <v>40</v>
      </c>
      <c r="E150" s="141" t="s">
        <v>94</v>
      </c>
      <c r="F150" s="140"/>
      <c r="G150" s="142">
        <v>44817</v>
      </c>
      <c r="H150" s="141" t="s">
        <v>56</v>
      </c>
      <c r="I150" s="140"/>
      <c r="J150" s="140"/>
      <c r="K150" s="141"/>
      <c r="L150" s="140"/>
      <c r="M150" s="140"/>
      <c r="N150" s="140"/>
      <c r="O150" s="140"/>
      <c r="P150" s="140"/>
      <c r="Q150" s="140"/>
      <c r="R150" s="140"/>
      <c r="S150" s="140"/>
      <c r="T150" s="165" t="s">
        <v>410</v>
      </c>
    </row>
    <row r="151" spans="1:20" x14ac:dyDescent="0.25">
      <c r="A151" s="164">
        <v>173</v>
      </c>
      <c r="B151" s="139">
        <v>153010152</v>
      </c>
      <c r="C151" s="140" t="s">
        <v>34</v>
      </c>
      <c r="D151" s="141" t="s">
        <v>40</v>
      </c>
      <c r="E151" s="141" t="s">
        <v>94</v>
      </c>
      <c r="F151" s="140"/>
      <c r="G151" s="142">
        <v>44817</v>
      </c>
      <c r="H151" s="141" t="s">
        <v>56</v>
      </c>
      <c r="I151" s="140"/>
      <c r="J151" s="140"/>
      <c r="K151" s="141"/>
      <c r="L151" s="140"/>
      <c r="M151" s="140"/>
      <c r="N151" s="140"/>
      <c r="O151" s="140"/>
      <c r="P151" s="140"/>
      <c r="Q151" s="140"/>
      <c r="R151" s="140"/>
      <c r="S151" s="140"/>
      <c r="T151" s="165" t="s">
        <v>410</v>
      </c>
    </row>
    <row r="152" spans="1:20" x14ac:dyDescent="0.25">
      <c r="A152" s="164">
        <v>174</v>
      </c>
      <c r="B152" s="139">
        <v>153010157</v>
      </c>
      <c r="C152" s="140" t="s">
        <v>34</v>
      </c>
      <c r="D152" s="141" t="s">
        <v>40</v>
      </c>
      <c r="E152" s="141" t="s">
        <v>94</v>
      </c>
      <c r="F152" s="140"/>
      <c r="G152" s="142">
        <v>44817</v>
      </c>
      <c r="H152" s="141" t="s">
        <v>56</v>
      </c>
      <c r="I152" s="140"/>
      <c r="J152" s="140"/>
      <c r="K152" s="141"/>
      <c r="L152" s="140"/>
      <c r="M152" s="140"/>
      <c r="N152" s="140"/>
      <c r="O152" s="140"/>
      <c r="P152" s="140"/>
      <c r="Q152" s="140"/>
      <c r="R152" s="140"/>
      <c r="S152" s="140"/>
      <c r="T152" s="165" t="s">
        <v>410</v>
      </c>
    </row>
    <row r="153" spans="1:20" x14ac:dyDescent="0.25">
      <c r="A153" s="164">
        <v>175</v>
      </c>
      <c r="B153" s="139">
        <v>153010170</v>
      </c>
      <c r="C153" s="140" t="s">
        <v>34</v>
      </c>
      <c r="D153" s="141" t="s">
        <v>40</v>
      </c>
      <c r="E153" s="141" t="s">
        <v>94</v>
      </c>
      <c r="F153" s="140"/>
      <c r="G153" s="142">
        <v>44817</v>
      </c>
      <c r="H153" s="141" t="s">
        <v>56</v>
      </c>
      <c r="I153" s="140"/>
      <c r="J153" s="140"/>
      <c r="K153" s="141"/>
      <c r="L153" s="140"/>
      <c r="M153" s="140"/>
      <c r="N153" s="140"/>
      <c r="O153" s="140"/>
      <c r="P153" s="140"/>
      <c r="Q153" s="140"/>
      <c r="R153" s="140"/>
      <c r="S153" s="140"/>
      <c r="T153" s="165" t="s">
        <v>410</v>
      </c>
    </row>
    <row r="154" spans="1:20" x14ac:dyDescent="0.25">
      <c r="A154" s="164">
        <v>176</v>
      </c>
      <c r="B154" s="139">
        <v>153030018</v>
      </c>
      <c r="C154" s="140" t="s">
        <v>34</v>
      </c>
      <c r="D154" s="141" t="s">
        <v>40</v>
      </c>
      <c r="E154" s="141" t="s">
        <v>94</v>
      </c>
      <c r="F154" s="140"/>
      <c r="G154" s="142">
        <v>44817</v>
      </c>
      <c r="H154" s="141" t="s">
        <v>43</v>
      </c>
      <c r="I154" s="140"/>
      <c r="J154" s="140"/>
      <c r="K154" s="141"/>
      <c r="L154" s="140"/>
      <c r="M154" s="140"/>
      <c r="N154" s="140"/>
      <c r="O154" s="140"/>
      <c r="P154" s="140"/>
      <c r="Q154" s="140"/>
      <c r="R154" s="140"/>
      <c r="S154" s="140"/>
      <c r="T154" s="165" t="s">
        <v>410</v>
      </c>
    </row>
    <row r="155" spans="1:20" x14ac:dyDescent="0.25">
      <c r="A155" s="164">
        <v>177</v>
      </c>
      <c r="B155" s="139">
        <v>153030020</v>
      </c>
      <c r="C155" s="140" t="s">
        <v>34</v>
      </c>
      <c r="D155" s="141" t="s">
        <v>40</v>
      </c>
      <c r="E155" s="141" t="s">
        <v>94</v>
      </c>
      <c r="F155" s="140"/>
      <c r="G155" s="142">
        <v>44817</v>
      </c>
      <c r="H155" s="141" t="s">
        <v>43</v>
      </c>
      <c r="I155" s="140"/>
      <c r="J155" s="140"/>
      <c r="K155" s="141"/>
      <c r="L155" s="140"/>
      <c r="M155" s="140"/>
      <c r="N155" s="140"/>
      <c r="O155" s="140"/>
      <c r="P155" s="140"/>
      <c r="Q155" s="140"/>
      <c r="R155" s="140"/>
      <c r="S155" s="140"/>
      <c r="T155" s="165" t="s">
        <v>410</v>
      </c>
    </row>
    <row r="156" spans="1:20" x14ac:dyDescent="0.25">
      <c r="A156" s="164">
        <v>178</v>
      </c>
      <c r="B156" s="139">
        <v>153030023</v>
      </c>
      <c r="C156" s="140" t="s">
        <v>34</v>
      </c>
      <c r="D156" s="141" t="s">
        <v>40</v>
      </c>
      <c r="E156" s="141" t="s">
        <v>94</v>
      </c>
      <c r="F156" s="140"/>
      <c r="G156" s="142">
        <v>44817</v>
      </c>
      <c r="H156" s="141" t="s">
        <v>43</v>
      </c>
      <c r="I156" s="140"/>
      <c r="J156" s="140"/>
      <c r="K156" s="141"/>
      <c r="L156" s="140"/>
      <c r="M156" s="140"/>
      <c r="N156" s="140"/>
      <c r="O156" s="140"/>
      <c r="P156" s="140"/>
      <c r="Q156" s="140"/>
      <c r="R156" s="140"/>
      <c r="S156" s="140"/>
      <c r="T156" s="165" t="s">
        <v>410</v>
      </c>
    </row>
    <row r="157" spans="1:20" x14ac:dyDescent="0.25">
      <c r="A157" s="164">
        <v>179</v>
      </c>
      <c r="B157" s="139">
        <v>153030026</v>
      </c>
      <c r="C157" s="140" t="s">
        <v>34</v>
      </c>
      <c r="D157" s="141" t="s">
        <v>40</v>
      </c>
      <c r="E157" s="141" t="s">
        <v>94</v>
      </c>
      <c r="F157" s="140"/>
      <c r="G157" s="142">
        <v>44817</v>
      </c>
      <c r="H157" s="141" t="s">
        <v>43</v>
      </c>
      <c r="I157" s="140"/>
      <c r="J157" s="140"/>
      <c r="K157" s="141"/>
      <c r="L157" s="140"/>
      <c r="M157" s="140"/>
      <c r="N157" s="140"/>
      <c r="O157" s="140"/>
      <c r="P157" s="140"/>
      <c r="Q157" s="140"/>
      <c r="R157" s="140"/>
      <c r="S157" s="140"/>
      <c r="T157" s="165" t="s">
        <v>410</v>
      </c>
    </row>
    <row r="158" spans="1:20" x14ac:dyDescent="0.25">
      <c r="A158" s="164">
        <v>180</v>
      </c>
      <c r="B158" s="139">
        <v>153030027</v>
      </c>
      <c r="C158" s="140" t="s">
        <v>34</v>
      </c>
      <c r="D158" s="141" t="s">
        <v>40</v>
      </c>
      <c r="E158" s="141" t="s">
        <v>94</v>
      </c>
      <c r="F158" s="140"/>
      <c r="G158" s="142">
        <v>44817</v>
      </c>
      <c r="H158" s="141" t="s">
        <v>43</v>
      </c>
      <c r="I158" s="140"/>
      <c r="J158" s="140"/>
      <c r="K158" s="141"/>
      <c r="L158" s="140"/>
      <c r="M158" s="140"/>
      <c r="N158" s="140"/>
      <c r="O158" s="140"/>
      <c r="P158" s="140"/>
      <c r="Q158" s="140"/>
      <c r="R158" s="140"/>
      <c r="S158" s="140"/>
      <c r="T158" s="165" t="s">
        <v>410</v>
      </c>
    </row>
    <row r="159" spans="1:20" x14ac:dyDescent="0.25">
      <c r="A159" s="164">
        <v>181</v>
      </c>
      <c r="B159" s="139">
        <v>153040528</v>
      </c>
      <c r="C159" s="140" t="s">
        <v>62</v>
      </c>
      <c r="D159" s="141" t="s">
        <v>40</v>
      </c>
      <c r="E159" s="141" t="s">
        <v>94</v>
      </c>
      <c r="F159" s="140"/>
      <c r="G159" s="142">
        <v>44817</v>
      </c>
      <c r="H159" s="141" t="s">
        <v>392</v>
      </c>
      <c r="I159" s="140"/>
      <c r="J159" s="140"/>
      <c r="K159" s="141"/>
      <c r="L159" s="140"/>
      <c r="M159" s="140"/>
      <c r="N159" s="140"/>
      <c r="O159" s="140"/>
      <c r="P159" s="140"/>
      <c r="Q159" s="140"/>
      <c r="R159" s="140"/>
      <c r="S159" s="140"/>
      <c r="T159" s="165" t="s">
        <v>410</v>
      </c>
    </row>
    <row r="160" spans="1:20" x14ac:dyDescent="0.25">
      <c r="A160" s="164">
        <v>182</v>
      </c>
      <c r="B160" s="139">
        <v>153040538</v>
      </c>
      <c r="C160" s="140" t="s">
        <v>62</v>
      </c>
      <c r="D160" s="141" t="s">
        <v>40</v>
      </c>
      <c r="E160" s="141" t="s">
        <v>94</v>
      </c>
      <c r="F160" s="140"/>
      <c r="G160" s="142">
        <v>44817</v>
      </c>
      <c r="H160" s="141" t="s">
        <v>63</v>
      </c>
      <c r="I160" s="140"/>
      <c r="J160" s="140"/>
      <c r="K160" s="141"/>
      <c r="L160" s="140"/>
      <c r="M160" s="140"/>
      <c r="N160" s="140"/>
      <c r="O160" s="140"/>
      <c r="P160" s="140"/>
      <c r="Q160" s="140"/>
      <c r="R160" s="140"/>
      <c r="S160" s="140"/>
      <c r="T160" s="165" t="s">
        <v>410</v>
      </c>
    </row>
    <row r="161" spans="1:20" x14ac:dyDescent="0.25">
      <c r="A161" s="164">
        <v>183</v>
      </c>
      <c r="B161" s="139">
        <v>153040542</v>
      </c>
      <c r="C161" s="140" t="s">
        <v>62</v>
      </c>
      <c r="D161" s="141" t="s">
        <v>40</v>
      </c>
      <c r="E161" s="141" t="s">
        <v>94</v>
      </c>
      <c r="F161" s="140"/>
      <c r="G161" s="142">
        <v>44817</v>
      </c>
      <c r="H161" s="141" t="s">
        <v>63</v>
      </c>
      <c r="I161" s="140"/>
      <c r="J161" s="140"/>
      <c r="K161" s="141"/>
      <c r="L161" s="140"/>
      <c r="M161" s="140"/>
      <c r="N161" s="140"/>
      <c r="O161" s="140"/>
      <c r="P161" s="140"/>
      <c r="Q161" s="140"/>
      <c r="R161" s="140"/>
      <c r="S161" s="140"/>
      <c r="T161" s="165" t="s">
        <v>410</v>
      </c>
    </row>
    <row r="162" spans="1:20" x14ac:dyDescent="0.25">
      <c r="A162" s="164">
        <v>184</v>
      </c>
      <c r="B162" s="139">
        <v>153040547</v>
      </c>
      <c r="C162" s="140" t="s">
        <v>62</v>
      </c>
      <c r="D162" s="141" t="s">
        <v>40</v>
      </c>
      <c r="E162" s="141" t="s">
        <v>94</v>
      </c>
      <c r="F162" s="140"/>
      <c r="G162" s="142">
        <v>44817</v>
      </c>
      <c r="H162" s="141" t="s">
        <v>63</v>
      </c>
      <c r="I162" s="140"/>
      <c r="J162" s="140"/>
      <c r="K162" s="141"/>
      <c r="L162" s="140"/>
      <c r="M162" s="140"/>
      <c r="N162" s="140"/>
      <c r="O162" s="140"/>
      <c r="P162" s="140"/>
      <c r="Q162" s="140"/>
      <c r="R162" s="140"/>
      <c r="S162" s="140"/>
      <c r="T162" s="165" t="s">
        <v>410</v>
      </c>
    </row>
    <row r="163" spans="1:20" x14ac:dyDescent="0.25">
      <c r="A163" s="119">
        <v>1</v>
      </c>
      <c r="B163" s="139">
        <v>150447</v>
      </c>
      <c r="C163" s="140" t="s">
        <v>33</v>
      </c>
      <c r="D163" s="141" t="s">
        <v>39</v>
      </c>
      <c r="E163" s="141" t="s">
        <v>75</v>
      </c>
      <c r="F163" s="141"/>
      <c r="G163" s="142">
        <v>44224</v>
      </c>
      <c r="H163" s="164" t="s">
        <v>76</v>
      </c>
      <c r="I163" s="140"/>
      <c r="J163" s="140"/>
      <c r="K163" s="141">
        <v>2008</v>
      </c>
      <c r="L163" s="140"/>
      <c r="M163" s="140"/>
      <c r="N163" s="140"/>
      <c r="O163" s="140"/>
      <c r="P163" s="140"/>
      <c r="Q163" s="140"/>
      <c r="R163" s="140"/>
      <c r="S163" s="140"/>
      <c r="T163" s="165" t="s">
        <v>363</v>
      </c>
    </row>
    <row r="164" spans="1:20" x14ac:dyDescent="0.25">
      <c r="A164" s="119">
        <v>2</v>
      </c>
      <c r="B164" s="139">
        <v>150483</v>
      </c>
      <c r="C164" s="140" t="s">
        <v>33</v>
      </c>
      <c r="D164" s="141" t="s">
        <v>39</v>
      </c>
      <c r="E164" s="141" t="s">
        <v>75</v>
      </c>
      <c r="F164" s="141"/>
      <c r="G164" s="142">
        <v>44224</v>
      </c>
      <c r="H164" s="164" t="s">
        <v>76</v>
      </c>
      <c r="I164" s="140"/>
      <c r="J164" s="140"/>
      <c r="K164" s="141">
        <v>2008</v>
      </c>
      <c r="L164" s="140"/>
      <c r="M164" s="140"/>
      <c r="N164" s="140"/>
      <c r="O164" s="140"/>
      <c r="P164" s="140"/>
      <c r="Q164" s="140"/>
      <c r="R164" s="140"/>
      <c r="S164" s="140"/>
      <c r="T164" s="165" t="s">
        <v>363</v>
      </c>
    </row>
    <row r="165" spans="1:20" x14ac:dyDescent="0.25">
      <c r="A165" s="119">
        <v>3</v>
      </c>
      <c r="B165" s="170">
        <v>150875</v>
      </c>
      <c r="C165" s="171" t="s">
        <v>34</v>
      </c>
      <c r="D165" s="141" t="s">
        <v>39</v>
      </c>
      <c r="E165" s="168" t="s">
        <v>94</v>
      </c>
      <c r="F165" s="141"/>
      <c r="G165" s="172">
        <v>44259</v>
      </c>
      <c r="H165" s="168" t="s">
        <v>107</v>
      </c>
      <c r="I165" s="140"/>
      <c r="J165" s="140"/>
      <c r="K165" s="173"/>
      <c r="L165" s="140"/>
      <c r="M165" s="140"/>
      <c r="N165" s="140"/>
      <c r="O165" s="140"/>
      <c r="P165" s="140"/>
      <c r="Q165" s="140"/>
      <c r="R165" s="140"/>
      <c r="S165" s="140"/>
      <c r="T165" s="171" t="s">
        <v>156</v>
      </c>
    </row>
    <row r="166" spans="1:20" x14ac:dyDescent="0.25">
      <c r="A166" s="119">
        <v>4</v>
      </c>
      <c r="B166" s="170">
        <v>150025</v>
      </c>
      <c r="C166" s="171" t="s">
        <v>34</v>
      </c>
      <c r="D166" s="141" t="s">
        <v>39</v>
      </c>
      <c r="E166" s="168" t="s">
        <v>255</v>
      </c>
      <c r="F166" s="141"/>
      <c r="G166" s="172">
        <v>44259</v>
      </c>
      <c r="H166" s="168" t="s">
        <v>118</v>
      </c>
      <c r="I166" s="140"/>
      <c r="J166" s="140"/>
      <c r="K166" s="173" t="s">
        <v>146</v>
      </c>
      <c r="L166" s="140"/>
      <c r="M166" s="140"/>
      <c r="N166" s="140"/>
      <c r="O166" s="140"/>
      <c r="P166" s="140"/>
      <c r="Q166" s="140"/>
      <c r="R166" s="140"/>
      <c r="S166" s="140"/>
      <c r="T166" s="171" t="s">
        <v>157</v>
      </c>
    </row>
    <row r="167" spans="1:20" x14ac:dyDescent="0.25">
      <c r="A167" s="119">
        <v>5</v>
      </c>
      <c r="B167" s="170">
        <v>150080</v>
      </c>
      <c r="C167" s="171" t="s">
        <v>34</v>
      </c>
      <c r="D167" s="141" t="s">
        <v>39</v>
      </c>
      <c r="E167" s="168" t="s">
        <v>259</v>
      </c>
      <c r="F167" s="141"/>
      <c r="G167" s="172">
        <v>44259</v>
      </c>
      <c r="H167" s="168" t="s">
        <v>124</v>
      </c>
      <c r="I167" s="140"/>
      <c r="J167" s="140"/>
      <c r="K167" s="173" t="s">
        <v>142</v>
      </c>
      <c r="L167" s="140"/>
      <c r="M167" s="140"/>
      <c r="N167" s="140"/>
      <c r="O167" s="140"/>
      <c r="P167" s="140"/>
      <c r="Q167" s="140"/>
      <c r="R167" s="140"/>
      <c r="S167" s="140"/>
      <c r="T167" s="171" t="s">
        <v>158</v>
      </c>
    </row>
    <row r="168" spans="1:20" x14ac:dyDescent="0.25">
      <c r="A168" s="119">
        <v>6</v>
      </c>
      <c r="B168" s="170">
        <v>150737</v>
      </c>
      <c r="C168" s="171" t="s">
        <v>80</v>
      </c>
      <c r="D168" s="141" t="s">
        <v>39</v>
      </c>
      <c r="E168" s="168" t="s">
        <v>74</v>
      </c>
      <c r="F168" s="141"/>
      <c r="G168" s="172">
        <v>44259</v>
      </c>
      <c r="H168" s="168" t="s">
        <v>116</v>
      </c>
      <c r="I168" s="140"/>
      <c r="J168" s="140"/>
      <c r="K168" s="173" t="s">
        <v>144</v>
      </c>
      <c r="L168" s="140"/>
      <c r="M168" s="140"/>
      <c r="N168" s="140"/>
      <c r="O168" s="140"/>
      <c r="P168" s="140"/>
      <c r="Q168" s="140"/>
      <c r="R168" s="140"/>
      <c r="S168" s="140"/>
      <c r="T168" s="171" t="s">
        <v>154</v>
      </c>
    </row>
    <row r="169" spans="1:20" x14ac:dyDescent="0.25">
      <c r="A169" s="119">
        <v>7</v>
      </c>
      <c r="B169" s="170">
        <v>150738</v>
      </c>
      <c r="C169" s="171" t="s">
        <v>80</v>
      </c>
      <c r="D169" s="141" t="s">
        <v>39</v>
      </c>
      <c r="E169" s="168" t="s">
        <v>74</v>
      </c>
      <c r="F169" s="141"/>
      <c r="G169" s="172">
        <v>44259</v>
      </c>
      <c r="H169" s="168" t="s">
        <v>116</v>
      </c>
      <c r="I169" s="140"/>
      <c r="J169" s="140"/>
      <c r="K169" s="173" t="s">
        <v>144</v>
      </c>
      <c r="L169" s="140"/>
      <c r="M169" s="140"/>
      <c r="N169" s="140"/>
      <c r="O169" s="140"/>
      <c r="P169" s="140"/>
      <c r="Q169" s="140"/>
      <c r="R169" s="140"/>
      <c r="S169" s="140"/>
      <c r="T169" s="171" t="s">
        <v>154</v>
      </c>
    </row>
    <row r="170" spans="1:20" x14ac:dyDescent="0.25">
      <c r="A170" s="119">
        <v>8</v>
      </c>
      <c r="B170" s="170">
        <v>153139</v>
      </c>
      <c r="C170" s="171" t="s">
        <v>81</v>
      </c>
      <c r="D170" s="141" t="s">
        <v>39</v>
      </c>
      <c r="E170" s="168" t="s">
        <v>74</v>
      </c>
      <c r="F170" s="141"/>
      <c r="G170" s="172">
        <v>44259</v>
      </c>
      <c r="H170" s="168" t="s">
        <v>117</v>
      </c>
      <c r="I170" s="140"/>
      <c r="J170" s="140"/>
      <c r="K170" s="173" t="s">
        <v>144</v>
      </c>
      <c r="L170" s="140"/>
      <c r="M170" s="140"/>
      <c r="N170" s="140"/>
      <c r="O170" s="140"/>
      <c r="P170" s="140"/>
      <c r="Q170" s="140"/>
      <c r="R170" s="140"/>
      <c r="S170" s="140"/>
      <c r="T170" s="171" t="s">
        <v>154</v>
      </c>
    </row>
    <row r="171" spans="1:20" x14ac:dyDescent="0.25">
      <c r="A171" s="119">
        <v>9</v>
      </c>
      <c r="B171" s="170">
        <v>150963</v>
      </c>
      <c r="C171" s="171" t="s">
        <v>33</v>
      </c>
      <c r="D171" s="141" t="s">
        <v>39</v>
      </c>
      <c r="E171" s="168" t="s">
        <v>59</v>
      </c>
      <c r="F171" s="141"/>
      <c r="G171" s="172">
        <v>44259</v>
      </c>
      <c r="H171" s="168"/>
      <c r="I171" s="140"/>
      <c r="J171" s="140"/>
      <c r="K171" s="173"/>
      <c r="L171" s="140"/>
      <c r="M171" s="140"/>
      <c r="N171" s="140"/>
      <c r="O171" s="140"/>
      <c r="P171" s="140"/>
      <c r="Q171" s="140"/>
      <c r="R171" s="140"/>
      <c r="S171" s="140"/>
      <c r="T171" s="171" t="s">
        <v>153</v>
      </c>
    </row>
    <row r="172" spans="1:20" x14ac:dyDescent="0.25">
      <c r="A172" s="119">
        <v>10</v>
      </c>
      <c r="B172" s="170">
        <v>170737</v>
      </c>
      <c r="C172" s="171" t="s">
        <v>33</v>
      </c>
      <c r="D172" s="141" t="s">
        <v>39</v>
      </c>
      <c r="E172" s="168" t="s">
        <v>59</v>
      </c>
      <c r="F172" s="141"/>
      <c r="G172" s="172">
        <v>44259</v>
      </c>
      <c r="H172" s="168"/>
      <c r="I172" s="140"/>
      <c r="J172" s="140"/>
      <c r="K172" s="173" t="s">
        <v>143</v>
      </c>
      <c r="L172" s="140"/>
      <c r="M172" s="140"/>
      <c r="N172" s="140"/>
      <c r="O172" s="140"/>
      <c r="P172" s="140"/>
      <c r="Q172" s="140"/>
      <c r="R172" s="140"/>
      <c r="S172" s="140"/>
      <c r="T172" s="171" t="s">
        <v>153</v>
      </c>
    </row>
    <row r="173" spans="1:20" x14ac:dyDescent="0.25">
      <c r="A173" s="119">
        <v>11</v>
      </c>
      <c r="B173" s="170">
        <v>170738</v>
      </c>
      <c r="C173" s="171" t="s">
        <v>33</v>
      </c>
      <c r="D173" s="141" t="s">
        <v>39</v>
      </c>
      <c r="E173" s="168" t="s">
        <v>59</v>
      </c>
      <c r="F173" s="141"/>
      <c r="G173" s="172">
        <v>44259</v>
      </c>
      <c r="H173" s="168"/>
      <c r="I173" s="140"/>
      <c r="J173" s="140"/>
      <c r="K173" s="173" t="s">
        <v>142</v>
      </c>
      <c r="L173" s="140"/>
      <c r="M173" s="140"/>
      <c r="N173" s="140"/>
      <c r="O173" s="140"/>
      <c r="P173" s="140"/>
      <c r="Q173" s="140"/>
      <c r="R173" s="140"/>
      <c r="S173" s="140"/>
      <c r="T173" s="171" t="s">
        <v>153</v>
      </c>
    </row>
    <row r="174" spans="1:20" x14ac:dyDescent="0.25">
      <c r="A174" s="119">
        <v>12</v>
      </c>
      <c r="B174" s="170">
        <v>150417</v>
      </c>
      <c r="C174" s="171" t="s">
        <v>33</v>
      </c>
      <c r="D174" s="141" t="s">
        <v>39</v>
      </c>
      <c r="E174" s="168" t="s">
        <v>74</v>
      </c>
      <c r="F174" s="141"/>
      <c r="G174" s="172">
        <v>44259</v>
      </c>
      <c r="H174" s="168" t="s">
        <v>108</v>
      </c>
      <c r="I174" s="140"/>
      <c r="J174" s="140"/>
      <c r="K174" s="173" t="s">
        <v>144</v>
      </c>
      <c r="L174" s="140"/>
      <c r="M174" s="140"/>
      <c r="N174" s="140"/>
      <c r="O174" s="140"/>
      <c r="P174" s="140"/>
      <c r="Q174" s="140"/>
      <c r="R174" s="140"/>
      <c r="S174" s="140"/>
      <c r="T174" s="171" t="s">
        <v>154</v>
      </c>
    </row>
    <row r="175" spans="1:20" x14ac:dyDescent="0.25">
      <c r="A175" s="119">
        <v>13</v>
      </c>
      <c r="B175" s="170">
        <v>150145</v>
      </c>
      <c r="C175" s="171" t="s">
        <v>33</v>
      </c>
      <c r="D175" s="141" t="s">
        <v>39</v>
      </c>
      <c r="E175" s="168" t="s">
        <v>91</v>
      </c>
      <c r="F175" s="141"/>
      <c r="G175" s="172">
        <v>44259</v>
      </c>
      <c r="H175" s="168" t="s">
        <v>114</v>
      </c>
      <c r="I175" s="140"/>
      <c r="J175" s="140"/>
      <c r="K175" s="173" t="s">
        <v>142</v>
      </c>
      <c r="L175" s="140"/>
      <c r="M175" s="140"/>
      <c r="N175" s="140"/>
      <c r="O175" s="140"/>
      <c r="P175" s="140"/>
      <c r="Q175" s="140"/>
      <c r="R175" s="140"/>
      <c r="S175" s="140"/>
      <c r="T175" s="171" t="s">
        <v>155</v>
      </c>
    </row>
    <row r="176" spans="1:20" x14ac:dyDescent="0.25">
      <c r="A176" s="119">
        <v>14</v>
      </c>
      <c r="B176" s="170">
        <v>170674</v>
      </c>
      <c r="C176" s="171" t="s">
        <v>33</v>
      </c>
      <c r="D176" s="141" t="s">
        <v>39</v>
      </c>
      <c r="E176" s="168" t="s">
        <v>91</v>
      </c>
      <c r="F176" s="141"/>
      <c r="G176" s="172">
        <v>44259</v>
      </c>
      <c r="H176" s="168" t="s">
        <v>105</v>
      </c>
      <c r="I176" s="140"/>
      <c r="J176" s="140"/>
      <c r="K176" s="173" t="s">
        <v>145</v>
      </c>
      <c r="L176" s="140"/>
      <c r="M176" s="140"/>
      <c r="N176" s="140"/>
      <c r="O176" s="140"/>
      <c r="P176" s="140"/>
      <c r="Q176" s="140"/>
      <c r="R176" s="140"/>
      <c r="S176" s="140"/>
      <c r="T176" s="171" t="s">
        <v>155</v>
      </c>
    </row>
    <row r="177" spans="1:20" x14ac:dyDescent="0.25">
      <c r="A177" s="119">
        <v>15</v>
      </c>
      <c r="B177" s="170">
        <v>150262</v>
      </c>
      <c r="C177" s="171" t="s">
        <v>33</v>
      </c>
      <c r="D177" s="141" t="s">
        <v>39</v>
      </c>
      <c r="E177" s="168" t="s">
        <v>255</v>
      </c>
      <c r="F177" s="141"/>
      <c r="G177" s="183">
        <v>44259</v>
      </c>
      <c r="H177" s="168" t="s">
        <v>105</v>
      </c>
      <c r="I177" s="140"/>
      <c r="J177" s="140"/>
      <c r="K177" s="173" t="s">
        <v>139</v>
      </c>
      <c r="L177" s="140"/>
      <c r="M177" s="140"/>
      <c r="N177" s="140"/>
      <c r="O177" s="140"/>
      <c r="P177" s="140"/>
      <c r="Q177" s="140"/>
      <c r="R177" s="140"/>
      <c r="S177" s="140"/>
      <c r="T177" s="171" t="s">
        <v>157</v>
      </c>
    </row>
    <row r="178" spans="1:20" x14ac:dyDescent="0.25">
      <c r="A178" s="119">
        <v>16</v>
      </c>
      <c r="B178" s="170">
        <v>150616</v>
      </c>
      <c r="C178" s="171" t="s">
        <v>33</v>
      </c>
      <c r="D178" s="141" t="s">
        <v>39</v>
      </c>
      <c r="E178" s="168" t="s">
        <v>255</v>
      </c>
      <c r="F178" s="141"/>
      <c r="G178" s="183">
        <v>44259</v>
      </c>
      <c r="H178" s="168" t="s">
        <v>119</v>
      </c>
      <c r="I178" s="140"/>
      <c r="J178" s="140"/>
      <c r="K178" s="173" t="s">
        <v>147</v>
      </c>
      <c r="L178" s="140"/>
      <c r="M178" s="140"/>
      <c r="N178" s="140"/>
      <c r="O178" s="140"/>
      <c r="P178" s="140"/>
      <c r="Q178" s="140"/>
      <c r="R178" s="140"/>
      <c r="S178" s="140"/>
      <c r="T178" s="171" t="s">
        <v>157</v>
      </c>
    </row>
    <row r="179" spans="1:20" x14ac:dyDescent="0.25">
      <c r="A179" s="119">
        <v>17</v>
      </c>
      <c r="B179" s="170">
        <v>150868</v>
      </c>
      <c r="C179" s="171" t="s">
        <v>33</v>
      </c>
      <c r="D179" s="141" t="s">
        <v>39</v>
      </c>
      <c r="E179" s="168" t="s">
        <v>255</v>
      </c>
      <c r="F179" s="141"/>
      <c r="G179" s="172">
        <v>44259</v>
      </c>
      <c r="H179" s="168" t="s">
        <v>120</v>
      </c>
      <c r="I179" s="140"/>
      <c r="J179" s="140"/>
      <c r="K179" s="173"/>
      <c r="L179" s="140"/>
      <c r="M179" s="140"/>
      <c r="N179" s="140"/>
      <c r="O179" s="140"/>
      <c r="P179" s="140"/>
      <c r="Q179" s="140"/>
      <c r="R179" s="140"/>
      <c r="S179" s="140"/>
      <c r="T179" s="171" t="s">
        <v>157</v>
      </c>
    </row>
    <row r="180" spans="1:20" x14ac:dyDescent="0.25">
      <c r="A180" s="119">
        <v>18</v>
      </c>
      <c r="B180" s="170">
        <v>150970</v>
      </c>
      <c r="C180" s="171" t="s">
        <v>33</v>
      </c>
      <c r="D180" s="141" t="s">
        <v>39</v>
      </c>
      <c r="E180" s="168" t="s">
        <v>255</v>
      </c>
      <c r="F180" s="141"/>
      <c r="G180" s="172">
        <v>44259</v>
      </c>
      <c r="H180" s="168" t="s">
        <v>121</v>
      </c>
      <c r="I180" s="140"/>
      <c r="J180" s="140"/>
      <c r="K180" s="173"/>
      <c r="L180" s="140"/>
      <c r="M180" s="140"/>
      <c r="N180" s="140"/>
      <c r="O180" s="140"/>
      <c r="P180" s="140"/>
      <c r="Q180" s="140"/>
      <c r="R180" s="140"/>
      <c r="S180" s="140"/>
      <c r="T180" s="171" t="s">
        <v>157</v>
      </c>
    </row>
    <row r="181" spans="1:20" x14ac:dyDescent="0.25">
      <c r="A181" s="119">
        <v>19</v>
      </c>
      <c r="B181" s="170">
        <v>150971</v>
      </c>
      <c r="C181" s="171" t="s">
        <v>33</v>
      </c>
      <c r="D181" s="141" t="s">
        <v>39</v>
      </c>
      <c r="E181" s="168" t="s">
        <v>255</v>
      </c>
      <c r="F181" s="141"/>
      <c r="G181" s="172">
        <v>44259</v>
      </c>
      <c r="H181" s="168" t="s">
        <v>120</v>
      </c>
      <c r="I181" s="140"/>
      <c r="J181" s="140"/>
      <c r="K181" s="173"/>
      <c r="L181" s="140"/>
      <c r="M181" s="140"/>
      <c r="N181" s="140"/>
      <c r="O181" s="140"/>
      <c r="P181" s="140"/>
      <c r="Q181" s="140"/>
      <c r="R181" s="140"/>
      <c r="S181" s="140"/>
      <c r="T181" s="171" t="s">
        <v>157</v>
      </c>
    </row>
    <row r="182" spans="1:20" x14ac:dyDescent="0.25">
      <c r="A182" s="119">
        <v>20</v>
      </c>
      <c r="B182" s="170">
        <v>190538</v>
      </c>
      <c r="C182" s="171" t="s">
        <v>33</v>
      </c>
      <c r="D182" s="141" t="s">
        <v>39</v>
      </c>
      <c r="E182" s="168" t="s">
        <v>255</v>
      </c>
      <c r="F182" s="141"/>
      <c r="G182" s="172">
        <v>44259</v>
      </c>
      <c r="H182" s="168" t="s">
        <v>122</v>
      </c>
      <c r="I182" s="140"/>
      <c r="J182" s="140"/>
      <c r="K182" s="173" t="s">
        <v>148</v>
      </c>
      <c r="L182" s="140"/>
      <c r="M182" s="140"/>
      <c r="N182" s="140"/>
      <c r="O182" s="140"/>
      <c r="P182" s="140"/>
      <c r="Q182" s="140"/>
      <c r="R182" s="140"/>
      <c r="S182" s="140"/>
      <c r="T182" s="171" t="s">
        <v>157</v>
      </c>
    </row>
    <row r="183" spans="1:20" x14ac:dyDescent="0.25">
      <c r="A183" s="119">
        <v>21</v>
      </c>
      <c r="B183" s="170">
        <v>150003</v>
      </c>
      <c r="C183" s="171" t="s">
        <v>33</v>
      </c>
      <c r="D183" s="141" t="s">
        <v>39</v>
      </c>
      <c r="E183" s="168" t="s">
        <v>259</v>
      </c>
      <c r="F183" s="141"/>
      <c r="G183" s="172">
        <v>44259</v>
      </c>
      <c r="H183" s="168" t="s">
        <v>123</v>
      </c>
      <c r="I183" s="140"/>
      <c r="J183" s="140"/>
      <c r="K183" s="173" t="s">
        <v>141</v>
      </c>
      <c r="L183" s="140"/>
      <c r="M183" s="140"/>
      <c r="N183" s="140"/>
      <c r="O183" s="140"/>
      <c r="P183" s="140"/>
      <c r="Q183" s="140"/>
      <c r="R183" s="140"/>
      <c r="S183" s="140"/>
      <c r="T183" s="171" t="s">
        <v>158</v>
      </c>
    </row>
    <row r="184" spans="1:20" x14ac:dyDescent="0.25">
      <c r="A184" s="119">
        <v>22</v>
      </c>
      <c r="B184" s="170">
        <v>150230</v>
      </c>
      <c r="C184" s="171" t="s">
        <v>33</v>
      </c>
      <c r="D184" s="141" t="s">
        <v>39</v>
      </c>
      <c r="E184" s="168" t="s">
        <v>259</v>
      </c>
      <c r="F184" s="141"/>
      <c r="G184" s="172">
        <v>44259</v>
      </c>
      <c r="H184" s="168" t="s">
        <v>125</v>
      </c>
      <c r="I184" s="140"/>
      <c r="J184" s="140"/>
      <c r="K184" s="173" t="s">
        <v>142</v>
      </c>
      <c r="L184" s="140"/>
      <c r="M184" s="140"/>
      <c r="N184" s="140"/>
      <c r="O184" s="140"/>
      <c r="P184" s="140"/>
      <c r="Q184" s="140"/>
      <c r="R184" s="140"/>
      <c r="S184" s="140"/>
      <c r="T184" s="171" t="s">
        <v>158</v>
      </c>
    </row>
    <row r="185" spans="1:20" x14ac:dyDescent="0.25">
      <c r="A185" s="119">
        <v>23</v>
      </c>
      <c r="B185" s="170">
        <v>150016</v>
      </c>
      <c r="C185" s="171" t="s">
        <v>34</v>
      </c>
      <c r="D185" s="141" t="s">
        <v>39</v>
      </c>
      <c r="E185" s="168" t="s">
        <v>36</v>
      </c>
      <c r="F185" s="141"/>
      <c r="G185" s="172">
        <v>44266</v>
      </c>
      <c r="H185" s="168" t="s">
        <v>128</v>
      </c>
      <c r="I185" s="140"/>
      <c r="J185" s="140"/>
      <c r="K185" s="173" t="s">
        <v>149</v>
      </c>
      <c r="L185" s="140"/>
      <c r="M185" s="140"/>
      <c r="N185" s="140"/>
      <c r="O185" s="140"/>
      <c r="P185" s="140"/>
      <c r="Q185" s="140"/>
      <c r="R185" s="140"/>
      <c r="S185" s="140"/>
      <c r="T185" s="171" t="s">
        <v>162</v>
      </c>
    </row>
    <row r="186" spans="1:20" x14ac:dyDescent="0.25">
      <c r="A186" s="119">
        <v>24</v>
      </c>
      <c r="B186" s="170">
        <v>150914</v>
      </c>
      <c r="C186" s="171" t="s">
        <v>34</v>
      </c>
      <c r="D186" s="141" t="s">
        <v>39</v>
      </c>
      <c r="E186" s="168" t="s">
        <v>36</v>
      </c>
      <c r="F186" s="141"/>
      <c r="G186" s="172">
        <v>44266</v>
      </c>
      <c r="H186" s="168" t="s">
        <v>130</v>
      </c>
      <c r="I186" s="140"/>
      <c r="J186" s="140"/>
      <c r="K186" s="173"/>
      <c r="L186" s="140"/>
      <c r="M186" s="140"/>
      <c r="N186" s="140"/>
      <c r="O186" s="140"/>
      <c r="P186" s="140"/>
      <c r="Q186" s="140"/>
      <c r="R186" s="140"/>
      <c r="S186" s="140"/>
      <c r="T186" s="171" t="s">
        <v>162</v>
      </c>
    </row>
    <row r="187" spans="1:20" x14ac:dyDescent="0.25">
      <c r="A187" s="119">
        <v>25</v>
      </c>
      <c r="B187" s="170">
        <v>160145</v>
      </c>
      <c r="C187" s="171" t="s">
        <v>34</v>
      </c>
      <c r="D187" s="141" t="s">
        <v>39</v>
      </c>
      <c r="E187" s="168" t="s">
        <v>36</v>
      </c>
      <c r="F187" s="141"/>
      <c r="G187" s="172">
        <v>44266</v>
      </c>
      <c r="H187" s="168" t="s">
        <v>370</v>
      </c>
      <c r="I187" s="140"/>
      <c r="J187" s="140"/>
      <c r="K187" s="173" t="s">
        <v>148</v>
      </c>
      <c r="L187" s="140"/>
      <c r="M187" s="140"/>
      <c r="N187" s="140"/>
      <c r="O187" s="140"/>
      <c r="P187" s="140"/>
      <c r="Q187" s="140"/>
      <c r="R187" s="140"/>
      <c r="S187" s="140"/>
      <c r="T187" s="171" t="s">
        <v>162</v>
      </c>
    </row>
    <row r="188" spans="1:20" x14ac:dyDescent="0.25">
      <c r="A188" s="119">
        <v>26</v>
      </c>
      <c r="B188" s="170">
        <v>160210</v>
      </c>
      <c r="C188" s="171" t="s">
        <v>34</v>
      </c>
      <c r="D188" s="141" t="s">
        <v>39</v>
      </c>
      <c r="E188" s="168" t="s">
        <v>36</v>
      </c>
      <c r="F188" s="141"/>
      <c r="G188" s="172">
        <v>44266</v>
      </c>
      <c r="H188" s="168" t="s">
        <v>370</v>
      </c>
      <c r="I188" s="140"/>
      <c r="J188" s="140"/>
      <c r="K188" s="173" t="s">
        <v>148</v>
      </c>
      <c r="L188" s="140"/>
      <c r="M188" s="140"/>
      <c r="N188" s="140"/>
      <c r="O188" s="140"/>
      <c r="P188" s="140"/>
      <c r="Q188" s="140"/>
      <c r="R188" s="140"/>
      <c r="S188" s="140"/>
      <c r="T188" s="171" t="s">
        <v>162</v>
      </c>
    </row>
    <row r="189" spans="1:20" x14ac:dyDescent="0.25">
      <c r="A189" s="119">
        <v>27</v>
      </c>
      <c r="B189" s="170">
        <v>160234</v>
      </c>
      <c r="C189" s="171" t="s">
        <v>34</v>
      </c>
      <c r="D189" s="141" t="s">
        <v>39</v>
      </c>
      <c r="E189" s="168" t="s">
        <v>36</v>
      </c>
      <c r="F189" s="141"/>
      <c r="G189" s="172">
        <v>44266</v>
      </c>
      <c r="H189" s="168" t="s">
        <v>370</v>
      </c>
      <c r="I189" s="140"/>
      <c r="J189" s="140"/>
      <c r="K189" s="173" t="s">
        <v>148</v>
      </c>
      <c r="L189" s="140"/>
      <c r="M189" s="140"/>
      <c r="N189" s="140"/>
      <c r="O189" s="140"/>
      <c r="P189" s="140"/>
      <c r="Q189" s="140"/>
      <c r="R189" s="140"/>
      <c r="S189" s="140"/>
      <c r="T189" s="171" t="s">
        <v>162</v>
      </c>
    </row>
    <row r="190" spans="1:20" x14ac:dyDescent="0.25">
      <c r="A190" s="119">
        <v>28</v>
      </c>
      <c r="B190" s="170">
        <v>150423</v>
      </c>
      <c r="C190" s="171" t="s">
        <v>33</v>
      </c>
      <c r="D190" s="141" t="s">
        <v>39</v>
      </c>
      <c r="E190" s="168" t="s">
        <v>36</v>
      </c>
      <c r="F190" s="141"/>
      <c r="G190" s="172">
        <v>44266</v>
      </c>
      <c r="H190" s="168" t="s">
        <v>129</v>
      </c>
      <c r="I190" s="140"/>
      <c r="J190" s="140"/>
      <c r="K190" s="173" t="s">
        <v>139</v>
      </c>
      <c r="L190" s="140"/>
      <c r="M190" s="140"/>
      <c r="N190" s="140"/>
      <c r="O190" s="140"/>
      <c r="P190" s="140"/>
      <c r="Q190" s="140"/>
      <c r="R190" s="140"/>
      <c r="S190" s="140"/>
      <c r="T190" s="171" t="s">
        <v>162</v>
      </c>
    </row>
    <row r="191" spans="1:20" x14ac:dyDescent="0.25">
      <c r="A191" s="119">
        <v>29</v>
      </c>
      <c r="B191" s="170">
        <v>150693</v>
      </c>
      <c r="C191" s="171" t="s">
        <v>33</v>
      </c>
      <c r="D191" s="141" t="s">
        <v>39</v>
      </c>
      <c r="E191" s="168" t="s">
        <v>36</v>
      </c>
      <c r="F191" s="141"/>
      <c r="G191" s="172">
        <v>44266</v>
      </c>
      <c r="H191" s="168" t="s">
        <v>119</v>
      </c>
      <c r="I191" s="140"/>
      <c r="J191" s="140"/>
      <c r="K191" s="173" t="s">
        <v>147</v>
      </c>
      <c r="L191" s="140"/>
      <c r="M191" s="140"/>
      <c r="N191" s="140"/>
      <c r="O191" s="140"/>
      <c r="P191" s="140"/>
      <c r="Q191" s="140"/>
      <c r="R191" s="140"/>
      <c r="S191" s="140"/>
      <c r="T191" s="171" t="s">
        <v>162</v>
      </c>
    </row>
    <row r="192" spans="1:20" x14ac:dyDescent="0.25">
      <c r="A192" s="119">
        <v>30</v>
      </c>
      <c r="B192" s="170">
        <v>150367</v>
      </c>
      <c r="C192" s="171" t="s">
        <v>34</v>
      </c>
      <c r="D192" s="141" t="s">
        <v>39</v>
      </c>
      <c r="E192" s="168" t="s">
        <v>97</v>
      </c>
      <c r="F192" s="141"/>
      <c r="G192" s="172">
        <v>44267</v>
      </c>
      <c r="H192" s="168" t="s">
        <v>107</v>
      </c>
      <c r="I192" s="140"/>
      <c r="J192" s="140"/>
      <c r="K192" s="173" t="s">
        <v>147</v>
      </c>
      <c r="L192" s="140"/>
      <c r="M192" s="140"/>
      <c r="N192" s="140"/>
      <c r="O192" s="140"/>
      <c r="P192" s="140"/>
      <c r="Q192" s="140"/>
      <c r="R192" s="140"/>
      <c r="S192" s="140"/>
      <c r="T192" s="171" t="s">
        <v>161</v>
      </c>
    </row>
    <row r="193" spans="1:20" x14ac:dyDescent="0.25">
      <c r="A193" s="119">
        <v>31</v>
      </c>
      <c r="B193" s="170">
        <v>150870</v>
      </c>
      <c r="C193" s="171" t="s">
        <v>34</v>
      </c>
      <c r="D193" s="141" t="s">
        <v>39</v>
      </c>
      <c r="E193" s="168" t="s">
        <v>97</v>
      </c>
      <c r="F193" s="141"/>
      <c r="G193" s="172">
        <v>44267</v>
      </c>
      <c r="H193" s="168" t="s">
        <v>107</v>
      </c>
      <c r="I193" s="140"/>
      <c r="J193" s="140"/>
      <c r="K193" s="173"/>
      <c r="L193" s="140"/>
      <c r="M193" s="140"/>
      <c r="N193" s="140"/>
      <c r="O193" s="140"/>
      <c r="P193" s="140"/>
      <c r="Q193" s="140"/>
      <c r="R193" s="140"/>
      <c r="S193" s="140"/>
      <c r="T193" s="171"/>
    </row>
    <row r="194" spans="1:20" x14ac:dyDescent="0.25">
      <c r="A194" s="119">
        <v>32</v>
      </c>
      <c r="B194" s="170">
        <v>150568</v>
      </c>
      <c r="C194" s="171" t="s">
        <v>33</v>
      </c>
      <c r="D194" s="141" t="s">
        <v>39</v>
      </c>
      <c r="E194" s="168" t="s">
        <v>94</v>
      </c>
      <c r="F194" s="141"/>
      <c r="G194" s="172">
        <v>44267</v>
      </c>
      <c r="H194" s="168" t="s">
        <v>108</v>
      </c>
      <c r="I194" s="140"/>
      <c r="J194" s="140"/>
      <c r="K194" s="173" t="s">
        <v>144</v>
      </c>
      <c r="L194" s="140"/>
      <c r="M194" s="140"/>
      <c r="N194" s="140"/>
      <c r="O194" s="140"/>
      <c r="P194" s="140"/>
      <c r="Q194" s="140"/>
      <c r="R194" s="140"/>
      <c r="S194" s="140"/>
      <c r="T194" s="171" t="s">
        <v>159</v>
      </c>
    </row>
    <row r="195" spans="1:20" x14ac:dyDescent="0.25">
      <c r="A195" s="119">
        <v>33</v>
      </c>
      <c r="B195" s="170">
        <v>150671</v>
      </c>
      <c r="C195" s="171" t="s">
        <v>33</v>
      </c>
      <c r="D195" s="141" t="s">
        <v>39</v>
      </c>
      <c r="E195" s="168" t="s">
        <v>94</v>
      </c>
      <c r="F195" s="141"/>
      <c r="G195" s="172">
        <v>44267</v>
      </c>
      <c r="H195" s="168" t="s">
        <v>108</v>
      </c>
      <c r="I195" s="140"/>
      <c r="J195" s="140"/>
      <c r="K195" s="173" t="s">
        <v>144</v>
      </c>
      <c r="L195" s="140"/>
      <c r="M195" s="140"/>
      <c r="N195" s="140"/>
      <c r="O195" s="140"/>
      <c r="P195" s="140"/>
      <c r="Q195" s="140"/>
      <c r="R195" s="140"/>
      <c r="S195" s="140"/>
      <c r="T195" s="171" t="s">
        <v>159</v>
      </c>
    </row>
    <row r="196" spans="1:20" x14ac:dyDescent="0.25">
      <c r="A196" s="119">
        <v>34</v>
      </c>
      <c r="B196" s="170">
        <v>150345</v>
      </c>
      <c r="C196" s="171" t="s">
        <v>33</v>
      </c>
      <c r="D196" s="141" t="s">
        <v>39</v>
      </c>
      <c r="E196" s="168" t="s">
        <v>97</v>
      </c>
      <c r="F196" s="141"/>
      <c r="G196" s="172">
        <v>44267</v>
      </c>
      <c r="H196" s="168" t="s">
        <v>126</v>
      </c>
      <c r="I196" s="140"/>
      <c r="J196" s="140"/>
      <c r="K196" s="173" t="s">
        <v>143</v>
      </c>
      <c r="L196" s="140"/>
      <c r="M196" s="140"/>
      <c r="N196" s="140"/>
      <c r="O196" s="140"/>
      <c r="P196" s="140"/>
      <c r="Q196" s="140"/>
      <c r="R196" s="140"/>
      <c r="S196" s="140"/>
      <c r="T196" s="171" t="s">
        <v>160</v>
      </c>
    </row>
    <row r="197" spans="1:20" x14ac:dyDescent="0.25">
      <c r="A197" s="119">
        <v>35</v>
      </c>
      <c r="B197" s="170">
        <v>150422</v>
      </c>
      <c r="C197" s="171" t="s">
        <v>33</v>
      </c>
      <c r="D197" s="141" t="s">
        <v>39</v>
      </c>
      <c r="E197" s="168" t="s">
        <v>97</v>
      </c>
      <c r="F197" s="141"/>
      <c r="G197" s="172">
        <v>44267</v>
      </c>
      <c r="H197" s="168" t="s">
        <v>127</v>
      </c>
      <c r="I197" s="140"/>
      <c r="J197" s="140"/>
      <c r="K197" s="173" t="s">
        <v>139</v>
      </c>
      <c r="L197" s="140"/>
      <c r="M197" s="140"/>
      <c r="N197" s="140"/>
      <c r="O197" s="140"/>
      <c r="P197" s="140"/>
      <c r="Q197" s="140"/>
      <c r="R197" s="140"/>
      <c r="S197" s="140"/>
      <c r="T197" s="171" t="s">
        <v>161</v>
      </c>
    </row>
    <row r="198" spans="1:20" x14ac:dyDescent="0.25">
      <c r="A198" s="119">
        <v>36</v>
      </c>
      <c r="B198" s="170">
        <v>150432</v>
      </c>
      <c r="C198" s="171" t="s">
        <v>33</v>
      </c>
      <c r="D198" s="141" t="s">
        <v>39</v>
      </c>
      <c r="E198" s="168" t="s">
        <v>97</v>
      </c>
      <c r="F198" s="141"/>
      <c r="G198" s="172">
        <v>44267</v>
      </c>
      <c r="H198" s="168" t="s">
        <v>127</v>
      </c>
      <c r="I198" s="140"/>
      <c r="J198" s="140"/>
      <c r="K198" s="173" t="s">
        <v>139</v>
      </c>
      <c r="L198" s="140"/>
      <c r="M198" s="140"/>
      <c r="N198" s="140"/>
      <c r="O198" s="140"/>
      <c r="P198" s="140"/>
      <c r="Q198" s="140"/>
      <c r="R198" s="140"/>
      <c r="S198" s="140"/>
      <c r="T198" s="171" t="s">
        <v>161</v>
      </c>
    </row>
    <row r="199" spans="1:20" x14ac:dyDescent="0.25">
      <c r="A199" s="119">
        <v>37</v>
      </c>
      <c r="B199" s="170">
        <v>150620</v>
      </c>
      <c r="C199" s="171" t="s">
        <v>33</v>
      </c>
      <c r="D199" s="141" t="s">
        <v>39</v>
      </c>
      <c r="E199" s="168" t="s">
        <v>97</v>
      </c>
      <c r="F199" s="141"/>
      <c r="G199" s="172">
        <v>44267</v>
      </c>
      <c r="H199" s="168" t="s">
        <v>119</v>
      </c>
      <c r="I199" s="140"/>
      <c r="J199" s="140"/>
      <c r="K199" s="173" t="s">
        <v>147</v>
      </c>
      <c r="L199" s="140"/>
      <c r="M199" s="140"/>
      <c r="N199" s="140"/>
      <c r="O199" s="140"/>
      <c r="P199" s="140"/>
      <c r="Q199" s="140"/>
      <c r="R199" s="140"/>
      <c r="S199" s="140"/>
      <c r="T199" s="171" t="s">
        <v>161</v>
      </c>
    </row>
    <row r="200" spans="1:20" x14ac:dyDescent="0.25">
      <c r="A200" s="119">
        <v>38</v>
      </c>
      <c r="B200" s="170">
        <v>150157</v>
      </c>
      <c r="C200" s="171" t="s">
        <v>33</v>
      </c>
      <c r="D200" s="141" t="s">
        <v>39</v>
      </c>
      <c r="E200" s="168" t="s">
        <v>261</v>
      </c>
      <c r="F200" s="141"/>
      <c r="G200" s="172">
        <v>44271</v>
      </c>
      <c r="H200" s="168" t="s">
        <v>123</v>
      </c>
      <c r="I200" s="140"/>
      <c r="J200" s="140"/>
      <c r="K200" s="173" t="s">
        <v>141</v>
      </c>
      <c r="L200" s="140"/>
      <c r="M200" s="140"/>
      <c r="N200" s="140"/>
      <c r="O200" s="140"/>
      <c r="P200" s="140"/>
      <c r="Q200" s="140"/>
      <c r="R200" s="140"/>
      <c r="S200" s="140"/>
      <c r="T200" s="171" t="s">
        <v>163</v>
      </c>
    </row>
    <row r="201" spans="1:20" x14ac:dyDescent="0.25">
      <c r="A201" s="119">
        <v>39</v>
      </c>
      <c r="B201" s="170">
        <v>170673</v>
      </c>
      <c r="C201" s="171" t="s">
        <v>33</v>
      </c>
      <c r="D201" s="141" t="s">
        <v>39</v>
      </c>
      <c r="E201" s="168" t="s">
        <v>91</v>
      </c>
      <c r="F201" s="141"/>
      <c r="G201" s="172">
        <v>44279</v>
      </c>
      <c r="H201" s="168" t="s">
        <v>105</v>
      </c>
      <c r="I201" s="140"/>
      <c r="J201" s="140"/>
      <c r="K201" s="173" t="s">
        <v>145</v>
      </c>
      <c r="L201" s="140"/>
      <c r="M201" s="140"/>
      <c r="N201" s="140"/>
      <c r="O201" s="140"/>
      <c r="P201" s="140"/>
      <c r="Q201" s="140"/>
      <c r="R201" s="140"/>
      <c r="S201" s="140"/>
      <c r="T201" s="171" t="s">
        <v>164</v>
      </c>
    </row>
    <row r="202" spans="1:20" x14ac:dyDescent="0.25">
      <c r="A202" s="119">
        <v>40</v>
      </c>
      <c r="B202" s="170">
        <v>150831</v>
      </c>
      <c r="C202" s="171" t="s">
        <v>48</v>
      </c>
      <c r="D202" s="141" t="s">
        <v>39</v>
      </c>
      <c r="E202" s="168" t="s">
        <v>36</v>
      </c>
      <c r="F202" s="141"/>
      <c r="G202" s="172">
        <v>44280</v>
      </c>
      <c r="H202" s="168" t="s">
        <v>132</v>
      </c>
      <c r="I202" s="140"/>
      <c r="J202" s="140"/>
      <c r="K202" s="173"/>
      <c r="L202" s="140"/>
      <c r="M202" s="140"/>
      <c r="N202" s="140"/>
      <c r="O202" s="140"/>
      <c r="P202" s="140"/>
      <c r="Q202" s="140"/>
      <c r="R202" s="140"/>
      <c r="S202" s="140"/>
      <c r="T202" s="171" t="s">
        <v>165</v>
      </c>
    </row>
    <row r="203" spans="1:20" x14ac:dyDescent="0.25">
      <c r="A203" s="119">
        <v>41</v>
      </c>
      <c r="B203" s="170">
        <v>150118</v>
      </c>
      <c r="C203" s="171" t="s">
        <v>34</v>
      </c>
      <c r="D203" s="141" t="s">
        <v>39</v>
      </c>
      <c r="E203" s="168" t="s">
        <v>254</v>
      </c>
      <c r="F203" s="141"/>
      <c r="G203" s="172">
        <v>44286</v>
      </c>
      <c r="H203" s="168" t="s">
        <v>133</v>
      </c>
      <c r="I203" s="140"/>
      <c r="J203" s="140"/>
      <c r="K203" s="173"/>
      <c r="L203" s="140"/>
      <c r="M203" s="140"/>
      <c r="N203" s="140"/>
      <c r="O203" s="140"/>
      <c r="P203" s="140"/>
      <c r="Q203" s="140"/>
      <c r="R203" s="140"/>
      <c r="S203" s="140"/>
      <c r="T203" s="171" t="s">
        <v>166</v>
      </c>
    </row>
    <row r="204" spans="1:20" x14ac:dyDescent="0.25">
      <c r="A204" s="119">
        <v>42</v>
      </c>
      <c r="B204" s="170">
        <v>150274</v>
      </c>
      <c r="C204" s="171" t="s">
        <v>33</v>
      </c>
      <c r="D204" s="141" t="s">
        <v>39</v>
      </c>
      <c r="E204" s="168" t="s">
        <v>36</v>
      </c>
      <c r="F204" s="141"/>
      <c r="G204" s="172">
        <v>44287</v>
      </c>
      <c r="H204" s="168" t="s">
        <v>126</v>
      </c>
      <c r="I204" s="140"/>
      <c r="J204" s="140"/>
      <c r="K204" s="173" t="s">
        <v>142</v>
      </c>
      <c r="L204" s="140"/>
      <c r="M204" s="140"/>
      <c r="N204" s="140"/>
      <c r="O204" s="140"/>
      <c r="P204" s="140"/>
      <c r="Q204" s="140"/>
      <c r="R204" s="140"/>
      <c r="S204" s="140"/>
      <c r="T204" s="171" t="s">
        <v>167</v>
      </c>
    </row>
    <row r="205" spans="1:20" x14ac:dyDescent="0.25">
      <c r="A205" s="119">
        <v>43</v>
      </c>
      <c r="B205" s="170">
        <v>190289</v>
      </c>
      <c r="C205" s="171" t="s">
        <v>33</v>
      </c>
      <c r="D205" s="141" t="s">
        <v>39</v>
      </c>
      <c r="E205" s="168" t="s">
        <v>99</v>
      </c>
      <c r="F205" s="141"/>
      <c r="G205" s="172">
        <v>44294</v>
      </c>
      <c r="H205" s="168" t="s">
        <v>134</v>
      </c>
      <c r="I205" s="140"/>
      <c r="J205" s="140"/>
      <c r="K205" s="173" t="s">
        <v>150</v>
      </c>
      <c r="L205" s="140"/>
      <c r="M205" s="140"/>
      <c r="N205" s="140"/>
      <c r="O205" s="140"/>
      <c r="P205" s="140"/>
      <c r="Q205" s="140"/>
      <c r="R205" s="140"/>
      <c r="S205" s="140"/>
      <c r="T205" s="171" t="s">
        <v>168</v>
      </c>
    </row>
    <row r="206" spans="1:20" x14ac:dyDescent="0.25">
      <c r="A206" s="119">
        <v>44</v>
      </c>
      <c r="B206" s="139">
        <v>150874</v>
      </c>
      <c r="C206" s="140" t="s">
        <v>34</v>
      </c>
      <c r="D206" s="141" t="s">
        <v>39</v>
      </c>
      <c r="E206" s="141" t="s">
        <v>67</v>
      </c>
      <c r="F206" s="141"/>
      <c r="G206" s="142">
        <v>44295</v>
      </c>
      <c r="H206" s="164" t="s">
        <v>68</v>
      </c>
      <c r="I206" s="140"/>
      <c r="J206" s="140"/>
      <c r="K206" s="141"/>
      <c r="L206" s="140"/>
      <c r="M206" s="140"/>
      <c r="N206" s="140"/>
      <c r="O206" s="140"/>
      <c r="P206" s="140"/>
      <c r="Q206" s="140"/>
      <c r="R206" s="140"/>
      <c r="S206" s="140"/>
      <c r="T206" s="165" t="s">
        <v>355</v>
      </c>
    </row>
    <row r="207" spans="1:20" x14ac:dyDescent="0.25">
      <c r="A207" s="119">
        <v>45</v>
      </c>
      <c r="B207" s="139">
        <v>150222</v>
      </c>
      <c r="C207" s="140" t="s">
        <v>33</v>
      </c>
      <c r="D207" s="141" t="s">
        <v>39</v>
      </c>
      <c r="E207" s="141" t="s">
        <v>67</v>
      </c>
      <c r="F207" s="141"/>
      <c r="G207" s="142">
        <v>44295</v>
      </c>
      <c r="H207" s="164"/>
      <c r="I207" s="140"/>
      <c r="J207" s="140"/>
      <c r="K207" s="141">
        <v>2012</v>
      </c>
      <c r="L207" s="140"/>
      <c r="M207" s="140"/>
      <c r="N207" s="140"/>
      <c r="O207" s="140"/>
      <c r="P207" s="140"/>
      <c r="Q207" s="140"/>
      <c r="R207" s="140"/>
      <c r="S207" s="140"/>
      <c r="T207" s="165" t="s">
        <v>355</v>
      </c>
    </row>
    <row r="208" spans="1:20" x14ac:dyDescent="0.25">
      <c r="A208" s="119">
        <v>46</v>
      </c>
      <c r="B208" s="139">
        <v>170751</v>
      </c>
      <c r="C208" s="140" t="s">
        <v>69</v>
      </c>
      <c r="D208" s="141" t="s">
        <v>39</v>
      </c>
      <c r="E208" s="141" t="s">
        <v>67</v>
      </c>
      <c r="F208" s="141"/>
      <c r="G208" s="142">
        <v>44295</v>
      </c>
      <c r="H208" s="164" t="s">
        <v>53</v>
      </c>
      <c r="I208" s="140"/>
      <c r="J208" s="140"/>
      <c r="K208" s="141"/>
      <c r="L208" s="140"/>
      <c r="M208" s="140"/>
      <c r="N208" s="140"/>
      <c r="O208" s="140"/>
      <c r="P208" s="140"/>
      <c r="Q208" s="140"/>
      <c r="R208" s="140"/>
      <c r="S208" s="140"/>
      <c r="T208" s="165" t="s">
        <v>355</v>
      </c>
    </row>
    <row r="209" spans="1:20" x14ac:dyDescent="0.25">
      <c r="A209" s="119">
        <v>47</v>
      </c>
      <c r="B209" s="139">
        <v>170754</v>
      </c>
      <c r="C209" s="140" t="s">
        <v>69</v>
      </c>
      <c r="D209" s="141" t="s">
        <v>39</v>
      </c>
      <c r="E209" s="141" t="s">
        <v>67</v>
      </c>
      <c r="F209" s="141"/>
      <c r="G209" s="142">
        <v>44295</v>
      </c>
      <c r="H209" s="164" t="s">
        <v>53</v>
      </c>
      <c r="I209" s="140"/>
      <c r="J209" s="140"/>
      <c r="K209" s="141"/>
      <c r="L209" s="140"/>
      <c r="M209" s="140"/>
      <c r="N209" s="140"/>
      <c r="O209" s="140"/>
      <c r="P209" s="140"/>
      <c r="Q209" s="140"/>
      <c r="R209" s="140"/>
      <c r="S209" s="140"/>
      <c r="T209" s="165" t="s">
        <v>355</v>
      </c>
    </row>
    <row r="210" spans="1:20" x14ac:dyDescent="0.25">
      <c r="A210" s="119">
        <v>48</v>
      </c>
      <c r="B210" s="170">
        <v>150400</v>
      </c>
      <c r="C210" s="171" t="s">
        <v>33</v>
      </c>
      <c r="D210" s="141" t="s">
        <v>39</v>
      </c>
      <c r="E210" s="168" t="s">
        <v>261</v>
      </c>
      <c r="F210" s="141"/>
      <c r="G210" s="172">
        <v>44312</v>
      </c>
      <c r="H210" s="168" t="s">
        <v>135</v>
      </c>
      <c r="I210" s="140"/>
      <c r="J210" s="140"/>
      <c r="K210" s="173" t="s">
        <v>144</v>
      </c>
      <c r="L210" s="140"/>
      <c r="M210" s="140"/>
      <c r="N210" s="140"/>
      <c r="O210" s="140"/>
      <c r="P210" s="140"/>
      <c r="Q210" s="140"/>
      <c r="R210" s="140"/>
      <c r="S210" s="140"/>
      <c r="T210" s="171" t="s">
        <v>169</v>
      </c>
    </row>
    <row r="211" spans="1:20" x14ac:dyDescent="0.25">
      <c r="A211" s="119">
        <v>49</v>
      </c>
      <c r="B211" s="170">
        <v>150940</v>
      </c>
      <c r="C211" s="171" t="s">
        <v>33</v>
      </c>
      <c r="D211" s="141" t="s">
        <v>39</v>
      </c>
      <c r="E211" s="168" t="s">
        <v>261</v>
      </c>
      <c r="F211" s="141"/>
      <c r="G211" s="172">
        <v>44312</v>
      </c>
      <c r="H211" s="168" t="s">
        <v>136</v>
      </c>
      <c r="I211" s="140"/>
      <c r="J211" s="140"/>
      <c r="K211" s="173"/>
      <c r="L211" s="140"/>
      <c r="M211" s="140"/>
      <c r="N211" s="140"/>
      <c r="O211" s="140"/>
      <c r="P211" s="140"/>
      <c r="Q211" s="140"/>
      <c r="R211" s="140"/>
      <c r="S211" s="140"/>
      <c r="T211" s="171" t="s">
        <v>169</v>
      </c>
    </row>
    <row r="212" spans="1:20" x14ac:dyDescent="0.25">
      <c r="A212" s="119">
        <v>50</v>
      </c>
      <c r="B212" s="170">
        <v>150667</v>
      </c>
      <c r="C212" s="171" t="s">
        <v>33</v>
      </c>
      <c r="D212" s="141" t="s">
        <v>39</v>
      </c>
      <c r="E212" s="168" t="s">
        <v>94</v>
      </c>
      <c r="F212" s="141"/>
      <c r="G212" s="172">
        <v>44357</v>
      </c>
      <c r="H212" s="168" t="s">
        <v>108</v>
      </c>
      <c r="I212" s="140"/>
      <c r="J212" s="140"/>
      <c r="K212" s="173" t="s">
        <v>144</v>
      </c>
      <c r="L212" s="140"/>
      <c r="M212" s="140"/>
      <c r="N212" s="140"/>
      <c r="O212" s="140"/>
      <c r="P212" s="140"/>
      <c r="Q212" s="140"/>
      <c r="R212" s="140"/>
      <c r="S212" s="140"/>
      <c r="T212" s="171" t="s">
        <v>170</v>
      </c>
    </row>
    <row r="213" spans="1:20" x14ac:dyDescent="0.25">
      <c r="A213" s="119">
        <v>51</v>
      </c>
      <c r="B213" s="170">
        <v>150672</v>
      </c>
      <c r="C213" s="171" t="s">
        <v>33</v>
      </c>
      <c r="D213" s="141" t="s">
        <v>39</v>
      </c>
      <c r="E213" s="168" t="s">
        <v>94</v>
      </c>
      <c r="F213" s="141"/>
      <c r="G213" s="172">
        <v>44357</v>
      </c>
      <c r="H213" s="168" t="s">
        <v>108</v>
      </c>
      <c r="I213" s="140"/>
      <c r="J213" s="140"/>
      <c r="K213" s="173" t="s">
        <v>144</v>
      </c>
      <c r="L213" s="140"/>
      <c r="M213" s="140"/>
      <c r="N213" s="140"/>
      <c r="O213" s="140"/>
      <c r="P213" s="140"/>
      <c r="Q213" s="140"/>
      <c r="R213" s="140"/>
      <c r="S213" s="140"/>
      <c r="T213" s="171" t="s">
        <v>170</v>
      </c>
    </row>
    <row r="214" spans="1:20" x14ac:dyDescent="0.25">
      <c r="A214" s="119">
        <v>52</v>
      </c>
      <c r="B214" s="132">
        <v>150742</v>
      </c>
      <c r="C214" s="130" t="s">
        <v>34</v>
      </c>
      <c r="D214" s="121" t="s">
        <v>39</v>
      </c>
      <c r="E214" s="122" t="s">
        <v>42</v>
      </c>
      <c r="F214" s="121"/>
      <c r="G214" s="127">
        <v>44364</v>
      </c>
      <c r="H214" s="121" t="s">
        <v>116</v>
      </c>
      <c r="I214" s="124"/>
      <c r="J214" s="124"/>
      <c r="K214" s="121">
        <v>2015</v>
      </c>
      <c r="L214" s="124"/>
      <c r="M214" s="124"/>
      <c r="N214" s="124"/>
      <c r="O214" s="124"/>
      <c r="P214" s="124"/>
      <c r="Q214" s="124"/>
      <c r="R214" s="124"/>
      <c r="S214" s="124"/>
      <c r="T214" s="130" t="s">
        <v>171</v>
      </c>
    </row>
    <row r="215" spans="1:20" x14ac:dyDescent="0.25">
      <c r="A215" s="119">
        <v>53</v>
      </c>
      <c r="B215" s="166">
        <v>190223</v>
      </c>
      <c r="C215" s="167" t="s">
        <v>34</v>
      </c>
      <c r="D215" s="141" t="s">
        <v>39</v>
      </c>
      <c r="E215" s="168" t="s">
        <v>91</v>
      </c>
      <c r="F215" s="141"/>
      <c r="G215" s="169">
        <v>44483</v>
      </c>
      <c r="H215" s="141" t="s">
        <v>116</v>
      </c>
      <c r="I215" s="140"/>
      <c r="J215" s="140"/>
      <c r="K215" s="141">
        <v>2019</v>
      </c>
      <c r="L215" s="140"/>
      <c r="M215" s="140"/>
      <c r="N215" s="140"/>
      <c r="O215" s="140"/>
      <c r="P215" s="140"/>
      <c r="Q215" s="140"/>
      <c r="R215" s="140"/>
      <c r="S215" s="140"/>
      <c r="T215" s="167" t="s">
        <v>172</v>
      </c>
    </row>
    <row r="216" spans="1:20" x14ac:dyDescent="0.25">
      <c r="A216" s="119">
        <v>54</v>
      </c>
      <c r="B216" s="166">
        <v>170753</v>
      </c>
      <c r="C216" s="167" t="s">
        <v>34</v>
      </c>
      <c r="D216" s="141" t="s">
        <v>39</v>
      </c>
      <c r="E216" s="168" t="s">
        <v>67</v>
      </c>
      <c r="F216" s="141"/>
      <c r="G216" s="169">
        <v>44504</v>
      </c>
      <c r="H216" s="141" t="s">
        <v>107</v>
      </c>
      <c r="I216" s="140"/>
      <c r="J216" s="140"/>
      <c r="K216" s="141">
        <v>2014</v>
      </c>
      <c r="L216" s="140"/>
      <c r="M216" s="140"/>
      <c r="N216" s="140"/>
      <c r="O216" s="140"/>
      <c r="P216" s="140"/>
      <c r="Q216" s="140"/>
      <c r="R216" s="140"/>
      <c r="S216" s="140"/>
      <c r="T216" s="167" t="s">
        <v>173</v>
      </c>
    </row>
    <row r="217" spans="1:20" x14ac:dyDescent="0.25">
      <c r="A217" s="119">
        <v>55</v>
      </c>
      <c r="B217" s="166">
        <v>170757</v>
      </c>
      <c r="C217" s="167" t="s">
        <v>34</v>
      </c>
      <c r="D217" s="141" t="s">
        <v>39</v>
      </c>
      <c r="E217" s="168" t="s">
        <v>67</v>
      </c>
      <c r="F217" s="141"/>
      <c r="G217" s="169">
        <v>44504</v>
      </c>
      <c r="H217" s="141" t="s">
        <v>107</v>
      </c>
      <c r="I217" s="140"/>
      <c r="J217" s="140"/>
      <c r="K217" s="141">
        <v>2014</v>
      </c>
      <c r="L217" s="140"/>
      <c r="M217" s="140"/>
      <c r="N217" s="140"/>
      <c r="O217" s="140"/>
      <c r="P217" s="140"/>
      <c r="Q217" s="140"/>
      <c r="R217" s="140"/>
      <c r="S217" s="140"/>
      <c r="T217" s="167" t="s">
        <v>173</v>
      </c>
    </row>
    <row r="218" spans="1:20" x14ac:dyDescent="0.25">
      <c r="A218" s="119">
        <v>56</v>
      </c>
      <c r="B218" s="166">
        <v>150426</v>
      </c>
      <c r="C218" s="167" t="s">
        <v>33</v>
      </c>
      <c r="D218" s="141" t="s">
        <v>39</v>
      </c>
      <c r="E218" s="168" t="s">
        <v>74</v>
      </c>
      <c r="F218" s="141"/>
      <c r="G218" s="169">
        <v>44525</v>
      </c>
      <c r="H218" s="141" t="s">
        <v>126</v>
      </c>
      <c r="I218" s="140"/>
      <c r="J218" s="140"/>
      <c r="K218" s="141">
        <v>2009</v>
      </c>
      <c r="L218" s="140"/>
      <c r="M218" s="140"/>
      <c r="N218" s="140"/>
      <c r="O218" s="140"/>
      <c r="P218" s="140"/>
      <c r="Q218" s="140"/>
      <c r="R218" s="140"/>
      <c r="S218" s="140"/>
      <c r="T218" s="167" t="s">
        <v>174</v>
      </c>
    </row>
    <row r="219" spans="1:20" x14ac:dyDescent="0.25">
      <c r="A219" s="119">
        <v>57</v>
      </c>
      <c r="B219" s="139">
        <v>170683</v>
      </c>
      <c r="C219" s="140" t="s">
        <v>61</v>
      </c>
      <c r="D219" s="141" t="s">
        <v>39</v>
      </c>
      <c r="E219" s="141" t="s">
        <v>60</v>
      </c>
      <c r="F219" s="141"/>
      <c r="G219" s="142">
        <v>44545</v>
      </c>
      <c r="H219" s="164" t="s">
        <v>56</v>
      </c>
      <c r="I219" s="140"/>
      <c r="J219" s="140"/>
      <c r="K219" s="141">
        <v>2015</v>
      </c>
      <c r="L219" s="140"/>
      <c r="M219" s="140"/>
      <c r="N219" s="140"/>
      <c r="O219" s="140"/>
      <c r="P219" s="140"/>
      <c r="Q219" s="140"/>
      <c r="R219" s="140"/>
      <c r="S219" s="140"/>
      <c r="T219" s="165" t="s">
        <v>365</v>
      </c>
    </row>
    <row r="220" spans="1:20" x14ac:dyDescent="0.25">
      <c r="A220" s="119">
        <v>58</v>
      </c>
      <c r="B220" s="139">
        <v>150101</v>
      </c>
      <c r="C220" s="140" t="s">
        <v>33</v>
      </c>
      <c r="D220" s="141" t="s">
        <v>39</v>
      </c>
      <c r="E220" s="141" t="s">
        <v>64</v>
      </c>
      <c r="F220" s="141"/>
      <c r="G220" s="142">
        <v>44545</v>
      </c>
      <c r="H220" s="164" t="s">
        <v>38</v>
      </c>
      <c r="I220" s="140"/>
      <c r="J220" s="140"/>
      <c r="K220" s="141">
        <v>2012</v>
      </c>
      <c r="L220" s="140"/>
      <c r="M220" s="140"/>
      <c r="N220" s="140"/>
      <c r="O220" s="140"/>
      <c r="P220" s="140"/>
      <c r="Q220" s="140"/>
      <c r="R220" s="140"/>
      <c r="S220" s="140"/>
      <c r="T220" s="165" t="s">
        <v>367</v>
      </c>
    </row>
    <row r="221" spans="1:20" x14ac:dyDescent="0.25">
      <c r="A221" s="119">
        <v>59</v>
      </c>
      <c r="B221" s="139">
        <v>170736</v>
      </c>
      <c r="C221" s="140" t="s">
        <v>33</v>
      </c>
      <c r="D221" s="141" t="s">
        <v>39</v>
      </c>
      <c r="E221" s="141" t="s">
        <v>65</v>
      </c>
      <c r="F221" s="141"/>
      <c r="G221" s="142">
        <v>44545</v>
      </c>
      <c r="H221" s="164"/>
      <c r="I221" s="140"/>
      <c r="J221" s="140"/>
      <c r="K221" s="141">
        <v>2008</v>
      </c>
      <c r="L221" s="140"/>
      <c r="M221" s="140"/>
      <c r="N221" s="140"/>
      <c r="O221" s="140"/>
      <c r="P221" s="140"/>
      <c r="Q221" s="140"/>
      <c r="R221" s="140"/>
      <c r="S221" s="140"/>
      <c r="T221" s="165" t="s">
        <v>368</v>
      </c>
    </row>
    <row r="222" spans="1:20" x14ac:dyDescent="0.25">
      <c r="A222" s="119">
        <v>60</v>
      </c>
      <c r="B222" s="166">
        <v>150076</v>
      </c>
      <c r="C222" s="167" t="s">
        <v>33</v>
      </c>
      <c r="D222" s="141" t="s">
        <v>39</v>
      </c>
      <c r="E222" s="168" t="s">
        <v>59</v>
      </c>
      <c r="F222" s="141"/>
      <c r="G222" s="169">
        <v>44578</v>
      </c>
      <c r="H222" s="141" t="s">
        <v>114</v>
      </c>
      <c r="I222" s="140"/>
      <c r="J222" s="140"/>
      <c r="K222" s="141">
        <v>2010</v>
      </c>
      <c r="L222" s="140"/>
      <c r="M222" s="140"/>
      <c r="N222" s="140"/>
      <c r="O222" s="140"/>
      <c r="P222" s="140"/>
      <c r="Q222" s="140"/>
      <c r="R222" s="140"/>
      <c r="S222" s="140"/>
      <c r="T222" s="167" t="s">
        <v>175</v>
      </c>
    </row>
    <row r="223" spans="1:20" x14ac:dyDescent="0.25">
      <c r="A223" s="119">
        <v>61</v>
      </c>
      <c r="B223" s="166">
        <v>150102</v>
      </c>
      <c r="C223" s="167" t="s">
        <v>33</v>
      </c>
      <c r="D223" s="141" t="s">
        <v>39</v>
      </c>
      <c r="E223" s="141" t="s">
        <v>60</v>
      </c>
      <c r="F223" s="141"/>
      <c r="G223" s="169">
        <v>44628</v>
      </c>
      <c r="H223" s="141" t="s">
        <v>105</v>
      </c>
      <c r="I223" s="140"/>
      <c r="J223" s="140"/>
      <c r="K223" s="141">
        <v>2012</v>
      </c>
      <c r="L223" s="140"/>
      <c r="M223" s="140"/>
      <c r="N223" s="140"/>
      <c r="O223" s="140"/>
      <c r="P223" s="140"/>
      <c r="Q223" s="140"/>
      <c r="R223" s="140"/>
      <c r="S223" s="140"/>
      <c r="T223" s="167" t="s">
        <v>176</v>
      </c>
    </row>
    <row r="224" spans="1:20" x14ac:dyDescent="0.25">
      <c r="A224" s="119">
        <v>62</v>
      </c>
      <c r="B224" s="166">
        <v>190219</v>
      </c>
      <c r="C224" s="167" t="s">
        <v>80</v>
      </c>
      <c r="D224" s="141" t="s">
        <v>39</v>
      </c>
      <c r="E224" s="168" t="s">
        <v>91</v>
      </c>
      <c r="F224" s="141"/>
      <c r="G224" s="169">
        <v>44658</v>
      </c>
      <c r="H224" s="141" t="s">
        <v>116</v>
      </c>
      <c r="I224" s="140"/>
      <c r="J224" s="140"/>
      <c r="K224" s="141">
        <v>2019</v>
      </c>
      <c r="L224" s="140"/>
      <c r="M224" s="140"/>
      <c r="N224" s="140"/>
      <c r="O224" s="140"/>
      <c r="P224" s="140"/>
      <c r="Q224" s="140"/>
      <c r="R224" s="140"/>
      <c r="S224" s="140"/>
      <c r="T224" s="167" t="s">
        <v>165</v>
      </c>
    </row>
    <row r="225" spans="1:20" x14ac:dyDescent="0.25">
      <c r="A225" s="119">
        <v>63</v>
      </c>
      <c r="B225" s="166">
        <v>200147</v>
      </c>
      <c r="C225" s="167" t="s">
        <v>33</v>
      </c>
      <c r="D225" s="141" t="s">
        <v>39</v>
      </c>
      <c r="E225" s="168" t="s">
        <v>94</v>
      </c>
      <c r="F225" s="141"/>
      <c r="G225" s="169">
        <v>44658</v>
      </c>
      <c r="H225" s="141" t="s">
        <v>137</v>
      </c>
      <c r="I225" s="140"/>
      <c r="J225" s="140"/>
      <c r="K225" s="141">
        <v>2020</v>
      </c>
      <c r="L225" s="140"/>
      <c r="M225" s="140"/>
      <c r="N225" s="140"/>
      <c r="O225" s="140"/>
      <c r="P225" s="140"/>
      <c r="Q225" s="140"/>
      <c r="R225" s="140"/>
      <c r="S225" s="140"/>
      <c r="T225" s="167" t="s">
        <v>177</v>
      </c>
    </row>
    <row r="226" spans="1:20" x14ac:dyDescent="0.25">
      <c r="A226" s="119">
        <v>64</v>
      </c>
      <c r="B226" s="166">
        <v>170675</v>
      </c>
      <c r="C226" s="167" t="s">
        <v>33</v>
      </c>
      <c r="D226" s="141" t="s">
        <v>39</v>
      </c>
      <c r="E226" s="168" t="s">
        <v>91</v>
      </c>
      <c r="F226" s="141"/>
      <c r="G226" s="169">
        <v>44658</v>
      </c>
      <c r="H226" s="141" t="s">
        <v>105</v>
      </c>
      <c r="I226" s="140"/>
      <c r="J226" s="140"/>
      <c r="K226" s="141">
        <v>2013</v>
      </c>
      <c r="L226" s="140"/>
      <c r="M226" s="140"/>
      <c r="N226" s="140"/>
      <c r="O226" s="140"/>
      <c r="P226" s="140"/>
      <c r="Q226" s="140"/>
      <c r="R226" s="140"/>
      <c r="S226" s="140"/>
      <c r="T226" s="167" t="s">
        <v>164</v>
      </c>
    </row>
    <row r="227" spans="1:20" x14ac:dyDescent="0.25">
      <c r="A227" s="119">
        <v>65</v>
      </c>
      <c r="B227" s="139">
        <v>170708</v>
      </c>
      <c r="C227" s="140" t="s">
        <v>33</v>
      </c>
      <c r="D227" s="141" t="s">
        <v>39</v>
      </c>
      <c r="E227" s="141" t="s">
        <v>52</v>
      </c>
      <c r="F227" s="141"/>
      <c r="G227" s="142">
        <v>44679</v>
      </c>
      <c r="H227" s="164"/>
      <c r="I227" s="140"/>
      <c r="J227" s="140"/>
      <c r="K227" s="141">
        <v>2015</v>
      </c>
      <c r="L227" s="140"/>
      <c r="M227" s="140"/>
      <c r="N227" s="140"/>
      <c r="O227" s="140"/>
      <c r="P227" s="140"/>
      <c r="Q227" s="140"/>
      <c r="R227" s="140"/>
      <c r="S227" s="140"/>
      <c r="T227" s="165" t="s">
        <v>359</v>
      </c>
    </row>
    <row r="228" spans="1:20" x14ac:dyDescent="0.25">
      <c r="A228" s="119">
        <v>66</v>
      </c>
      <c r="B228" s="139">
        <v>150779</v>
      </c>
      <c r="C228" s="140" t="s">
        <v>33</v>
      </c>
      <c r="D228" s="141" t="s">
        <v>39</v>
      </c>
      <c r="E228" s="141" t="s">
        <v>55</v>
      </c>
      <c r="F228" s="141"/>
      <c r="G228" s="142">
        <v>44679</v>
      </c>
      <c r="H228" s="164" t="s">
        <v>35</v>
      </c>
      <c r="I228" s="140"/>
      <c r="J228" s="140"/>
      <c r="K228" s="141">
        <v>2015</v>
      </c>
      <c r="L228" s="140"/>
      <c r="M228" s="140"/>
      <c r="N228" s="140"/>
      <c r="O228" s="140"/>
      <c r="P228" s="140"/>
      <c r="Q228" s="140"/>
      <c r="R228" s="140"/>
      <c r="S228" s="140"/>
      <c r="T228" s="165" t="s">
        <v>360</v>
      </c>
    </row>
    <row r="229" spans="1:20" x14ac:dyDescent="0.25">
      <c r="A229" s="119">
        <v>67</v>
      </c>
      <c r="B229" s="139">
        <v>150780</v>
      </c>
      <c r="C229" s="140" t="s">
        <v>33</v>
      </c>
      <c r="D229" s="141" t="s">
        <v>39</v>
      </c>
      <c r="E229" s="141" t="s">
        <v>55</v>
      </c>
      <c r="F229" s="141"/>
      <c r="G229" s="142">
        <v>44679</v>
      </c>
      <c r="H229" s="164" t="s">
        <v>35</v>
      </c>
      <c r="I229" s="140"/>
      <c r="J229" s="140"/>
      <c r="K229" s="141">
        <v>2015</v>
      </c>
      <c r="L229" s="140"/>
      <c r="M229" s="140"/>
      <c r="N229" s="140"/>
      <c r="O229" s="140"/>
      <c r="P229" s="140"/>
      <c r="Q229" s="140"/>
      <c r="R229" s="140"/>
      <c r="S229" s="140"/>
      <c r="T229" s="165" t="s">
        <v>360</v>
      </c>
    </row>
    <row r="230" spans="1:20" x14ac:dyDescent="0.25">
      <c r="A230" s="119">
        <v>68</v>
      </c>
      <c r="B230" s="139">
        <v>170727</v>
      </c>
      <c r="C230" s="140" t="s">
        <v>33</v>
      </c>
      <c r="D230" s="141" t="s">
        <v>39</v>
      </c>
      <c r="E230" s="141" t="s">
        <v>55</v>
      </c>
      <c r="F230" s="141"/>
      <c r="G230" s="142">
        <v>44679</v>
      </c>
      <c r="H230" s="164" t="s">
        <v>56</v>
      </c>
      <c r="I230" s="140"/>
      <c r="J230" s="140"/>
      <c r="K230" s="141">
        <v>2008</v>
      </c>
      <c r="L230" s="140"/>
      <c r="M230" s="140"/>
      <c r="N230" s="140"/>
      <c r="O230" s="140"/>
      <c r="P230" s="140"/>
      <c r="Q230" s="140"/>
      <c r="R230" s="140"/>
      <c r="S230" s="140"/>
      <c r="T230" s="165" t="s">
        <v>360</v>
      </c>
    </row>
    <row r="231" spans="1:20" x14ac:dyDescent="0.25">
      <c r="A231" s="119">
        <v>69</v>
      </c>
      <c r="B231" s="166">
        <v>150075</v>
      </c>
      <c r="C231" s="167" t="s">
        <v>33</v>
      </c>
      <c r="D231" s="141" t="s">
        <v>39</v>
      </c>
      <c r="E231" s="168" t="s">
        <v>59</v>
      </c>
      <c r="F231" s="141"/>
      <c r="G231" s="169">
        <v>44680</v>
      </c>
      <c r="H231" s="141" t="s">
        <v>138</v>
      </c>
      <c r="I231" s="140"/>
      <c r="J231" s="140"/>
      <c r="K231" s="141">
        <v>2009</v>
      </c>
      <c r="L231" s="140"/>
      <c r="M231" s="140"/>
      <c r="N231" s="140"/>
      <c r="O231" s="140"/>
      <c r="P231" s="140"/>
      <c r="Q231" s="140"/>
      <c r="R231" s="140"/>
      <c r="S231" s="140"/>
      <c r="T231" s="167" t="s">
        <v>178</v>
      </c>
    </row>
    <row r="232" spans="1:20" x14ac:dyDescent="0.25">
      <c r="A232" s="119">
        <v>70</v>
      </c>
      <c r="B232" s="139">
        <v>170706</v>
      </c>
      <c r="C232" s="140" t="s">
        <v>33</v>
      </c>
      <c r="D232" s="141" t="s">
        <v>39</v>
      </c>
      <c r="E232" s="141" t="s">
        <v>52</v>
      </c>
      <c r="F232" s="141"/>
      <c r="G232" s="142">
        <v>44693</v>
      </c>
      <c r="H232" s="164" t="s">
        <v>53</v>
      </c>
      <c r="I232" s="140"/>
      <c r="J232" s="140"/>
      <c r="K232" s="141">
        <v>2015</v>
      </c>
      <c r="L232" s="140"/>
      <c r="M232" s="140"/>
      <c r="N232" s="140"/>
      <c r="O232" s="140"/>
      <c r="P232" s="140"/>
      <c r="Q232" s="140"/>
      <c r="R232" s="140"/>
      <c r="S232" s="140"/>
      <c r="T232" s="165" t="s">
        <v>358</v>
      </c>
    </row>
    <row r="233" spans="1:20" x14ac:dyDescent="0.25">
      <c r="A233" s="119">
        <v>71</v>
      </c>
      <c r="B233" s="139">
        <v>150216</v>
      </c>
      <c r="C233" s="140" t="s">
        <v>33</v>
      </c>
      <c r="D233" s="141" t="s">
        <v>39</v>
      </c>
      <c r="E233" s="141" t="s">
        <v>36</v>
      </c>
      <c r="F233" s="141"/>
      <c r="G233" s="142">
        <v>44700</v>
      </c>
      <c r="H233" s="164" t="s">
        <v>37</v>
      </c>
      <c r="I233" s="140"/>
      <c r="J233" s="140"/>
      <c r="K233" s="141">
        <v>2010</v>
      </c>
      <c r="L233" s="140"/>
      <c r="M233" s="140"/>
      <c r="N233" s="140"/>
      <c r="O233" s="140"/>
      <c r="P233" s="140"/>
      <c r="Q233" s="140"/>
      <c r="R233" s="140"/>
      <c r="S233" s="140"/>
      <c r="T233" s="165" t="s">
        <v>231</v>
      </c>
    </row>
    <row r="234" spans="1:20" x14ac:dyDescent="0.25">
      <c r="A234" s="119">
        <v>72</v>
      </c>
      <c r="B234" s="139">
        <v>150413</v>
      </c>
      <c r="C234" s="140" t="s">
        <v>33</v>
      </c>
      <c r="D234" s="141" t="s">
        <v>39</v>
      </c>
      <c r="E234" s="141" t="s">
        <v>36</v>
      </c>
      <c r="F234" s="141"/>
      <c r="G234" s="142">
        <v>44700</v>
      </c>
      <c r="H234" s="164" t="s">
        <v>38</v>
      </c>
      <c r="I234" s="140"/>
      <c r="J234" s="140"/>
      <c r="K234" s="141">
        <v>2012</v>
      </c>
      <c r="L234" s="140"/>
      <c r="M234" s="140"/>
      <c r="N234" s="140"/>
      <c r="O234" s="140"/>
      <c r="P234" s="140"/>
      <c r="Q234" s="140"/>
      <c r="R234" s="140"/>
      <c r="S234" s="140"/>
      <c r="T234" s="165" t="s">
        <v>395</v>
      </c>
    </row>
    <row r="235" spans="1:20" x14ac:dyDescent="0.25">
      <c r="A235" s="164">
        <v>126</v>
      </c>
      <c r="B235" s="139">
        <v>180075</v>
      </c>
      <c r="C235" s="140" t="s">
        <v>80</v>
      </c>
      <c r="D235" s="141" t="s">
        <v>39</v>
      </c>
      <c r="E235" s="141" t="s">
        <v>74</v>
      </c>
      <c r="F235" s="140"/>
      <c r="G235" s="142">
        <v>44833</v>
      </c>
      <c r="H235" s="141"/>
      <c r="I235" s="140"/>
      <c r="J235" s="140"/>
      <c r="K235" s="141"/>
      <c r="L235" s="140"/>
      <c r="M235" s="140"/>
      <c r="N235" s="140"/>
      <c r="O235" s="140"/>
      <c r="P235" s="140"/>
      <c r="Q235" s="140"/>
      <c r="R235" s="140"/>
      <c r="S235" s="140"/>
      <c r="T235" s="165" t="s">
        <v>374</v>
      </c>
    </row>
    <row r="236" spans="1:20" x14ac:dyDescent="0.25">
      <c r="A236" s="164">
        <v>127</v>
      </c>
      <c r="B236" s="139">
        <v>190591</v>
      </c>
      <c r="C236" s="140" t="s">
        <v>375</v>
      </c>
      <c r="D236" s="141" t="s">
        <v>39</v>
      </c>
      <c r="E236" s="141" t="s">
        <v>74</v>
      </c>
      <c r="F236" s="140"/>
      <c r="G236" s="142">
        <v>44840</v>
      </c>
      <c r="H236" s="141"/>
      <c r="I236" s="140"/>
      <c r="J236" s="140"/>
      <c r="K236" s="141">
        <v>2019</v>
      </c>
      <c r="L236" s="140"/>
      <c r="M236" s="140"/>
      <c r="N236" s="140"/>
      <c r="O236" s="140"/>
      <c r="P236" s="140"/>
      <c r="Q236" s="140"/>
      <c r="R236" s="140"/>
      <c r="S236" s="140"/>
      <c r="T236" s="165" t="s">
        <v>236</v>
      </c>
    </row>
    <row r="237" spans="1:20" x14ac:dyDescent="0.25">
      <c r="A237" s="164">
        <v>129</v>
      </c>
      <c r="B237" s="139">
        <v>170659</v>
      </c>
      <c r="C237" s="140" t="s">
        <v>376</v>
      </c>
      <c r="D237" s="141" t="s">
        <v>39</v>
      </c>
      <c r="E237" s="141" t="s">
        <v>253</v>
      </c>
      <c r="F237" s="140"/>
      <c r="G237" s="142">
        <v>44839</v>
      </c>
      <c r="H237" s="141" t="s">
        <v>56</v>
      </c>
      <c r="I237" s="140"/>
      <c r="J237" s="140"/>
      <c r="K237" s="141">
        <v>2013</v>
      </c>
      <c r="L237" s="140"/>
      <c r="M237" s="140"/>
      <c r="N237" s="140"/>
      <c r="O237" s="140"/>
      <c r="P237" s="140"/>
      <c r="Q237" s="140"/>
      <c r="R237" s="140"/>
      <c r="S237" s="140"/>
      <c r="T237" s="165" t="s">
        <v>241</v>
      </c>
    </row>
    <row r="238" spans="1:20" x14ac:dyDescent="0.25">
      <c r="A238" s="164">
        <v>136</v>
      </c>
      <c r="B238" s="139">
        <v>150066</v>
      </c>
      <c r="C238" s="140" t="s">
        <v>33</v>
      </c>
      <c r="D238" s="141" t="s">
        <v>39</v>
      </c>
      <c r="E238" s="141" t="s">
        <v>262</v>
      </c>
      <c r="F238" s="140"/>
      <c r="G238" s="142">
        <v>44826</v>
      </c>
      <c r="H238" s="141" t="s">
        <v>380</v>
      </c>
      <c r="I238" s="140"/>
      <c r="J238" s="140"/>
      <c r="K238" s="141">
        <v>2009</v>
      </c>
      <c r="L238" s="140"/>
      <c r="M238" s="140"/>
      <c r="N238" s="140"/>
      <c r="O238" s="140"/>
      <c r="P238" s="140"/>
      <c r="Q238" s="140"/>
      <c r="R238" s="140"/>
      <c r="S238" s="140"/>
      <c r="T238" s="165" t="s">
        <v>381</v>
      </c>
    </row>
    <row r="239" spans="1:20" x14ac:dyDescent="0.25">
      <c r="A239" s="164">
        <v>140</v>
      </c>
      <c r="B239" s="139">
        <v>150682</v>
      </c>
      <c r="C239" s="140" t="s">
        <v>33</v>
      </c>
      <c r="D239" s="141" t="s">
        <v>39</v>
      </c>
      <c r="E239" s="141" t="s">
        <v>36</v>
      </c>
      <c r="F239" s="140"/>
      <c r="G239" s="142">
        <v>44784</v>
      </c>
      <c r="H239" s="141" t="s">
        <v>385</v>
      </c>
      <c r="I239" s="140"/>
      <c r="J239" s="140"/>
      <c r="K239" s="141">
        <v>2014</v>
      </c>
      <c r="L239" s="140"/>
      <c r="M239" s="140"/>
      <c r="N239" s="140"/>
      <c r="O239" s="140"/>
      <c r="P239" s="140"/>
      <c r="Q239" s="140"/>
      <c r="R239" s="140"/>
      <c r="S239" s="140"/>
      <c r="T239" s="165" t="s">
        <v>388</v>
      </c>
    </row>
    <row r="240" spans="1:20" x14ac:dyDescent="0.25">
      <c r="A240" s="164">
        <v>141</v>
      </c>
      <c r="B240" s="139">
        <v>150902</v>
      </c>
      <c r="C240" s="140" t="s">
        <v>33</v>
      </c>
      <c r="D240" s="141" t="s">
        <v>39</v>
      </c>
      <c r="E240" s="141" t="s">
        <v>36</v>
      </c>
      <c r="F240" s="140"/>
      <c r="G240" s="142">
        <v>44784</v>
      </c>
      <c r="H240" s="141" t="s">
        <v>386</v>
      </c>
      <c r="I240" s="140"/>
      <c r="J240" s="140"/>
      <c r="K240" s="141"/>
      <c r="L240" s="140"/>
      <c r="M240" s="140"/>
      <c r="N240" s="140"/>
      <c r="O240" s="140"/>
      <c r="P240" s="140"/>
      <c r="Q240" s="140"/>
      <c r="R240" s="140"/>
      <c r="S240" s="140"/>
      <c r="T240" s="165" t="s">
        <v>388</v>
      </c>
    </row>
    <row r="241" spans="1:20" x14ac:dyDescent="0.25">
      <c r="A241" s="164">
        <v>142</v>
      </c>
      <c r="B241" s="139">
        <v>190553</v>
      </c>
      <c r="C241" s="140" t="s">
        <v>33</v>
      </c>
      <c r="D241" s="141" t="s">
        <v>39</v>
      </c>
      <c r="E241" s="141" t="s">
        <v>36</v>
      </c>
      <c r="F241" s="140"/>
      <c r="G241" s="142">
        <v>44784</v>
      </c>
      <c r="H241" s="141" t="s">
        <v>387</v>
      </c>
      <c r="I241" s="140"/>
      <c r="J241" s="140"/>
      <c r="K241" s="141">
        <v>2010</v>
      </c>
      <c r="L241" s="140"/>
      <c r="M241" s="140"/>
      <c r="N241" s="140"/>
      <c r="O241" s="140"/>
      <c r="P241" s="140"/>
      <c r="Q241" s="140"/>
      <c r="R241" s="140"/>
      <c r="S241" s="140"/>
      <c r="T241" s="165" t="s">
        <v>388</v>
      </c>
    </row>
    <row r="242" spans="1:20" x14ac:dyDescent="0.25">
      <c r="A242" s="164">
        <v>147</v>
      </c>
      <c r="B242" s="139">
        <v>150320</v>
      </c>
      <c r="C242" s="140" t="s">
        <v>33</v>
      </c>
      <c r="D242" s="141" t="s">
        <v>39</v>
      </c>
      <c r="E242" s="141" t="s">
        <v>255</v>
      </c>
      <c r="F242" s="140"/>
      <c r="G242" s="142">
        <v>44756</v>
      </c>
      <c r="H242" s="141"/>
      <c r="I242" s="140"/>
      <c r="J242" s="140"/>
      <c r="K242" s="141">
        <v>2012</v>
      </c>
      <c r="L242" s="140"/>
      <c r="M242" s="140"/>
      <c r="N242" s="140"/>
      <c r="O242" s="140"/>
      <c r="P242" s="140"/>
      <c r="Q242" s="140"/>
      <c r="R242" s="140"/>
      <c r="S242" s="140"/>
      <c r="T242" s="165" t="s">
        <v>393</v>
      </c>
    </row>
    <row r="243" spans="1:20" x14ac:dyDescent="0.25">
      <c r="A243" s="164">
        <v>148</v>
      </c>
      <c r="B243" s="139">
        <v>150402</v>
      </c>
      <c r="C243" s="140" t="s">
        <v>33</v>
      </c>
      <c r="D243" s="141" t="s">
        <v>39</v>
      </c>
      <c r="E243" s="141" t="s">
        <v>255</v>
      </c>
      <c r="F243" s="140"/>
      <c r="G243" s="142">
        <v>44756</v>
      </c>
      <c r="H243" s="141"/>
      <c r="I243" s="140"/>
      <c r="J243" s="140"/>
      <c r="K243" s="141">
        <v>2015</v>
      </c>
      <c r="L243" s="140"/>
      <c r="M243" s="140"/>
      <c r="N243" s="140"/>
      <c r="O243" s="140"/>
      <c r="P243" s="140"/>
      <c r="Q243" s="140"/>
      <c r="R243" s="140"/>
      <c r="S243" s="140"/>
      <c r="T243" s="165" t="s">
        <v>393</v>
      </c>
    </row>
    <row r="244" spans="1:20" x14ac:dyDescent="0.25">
      <c r="A244" s="164">
        <v>153</v>
      </c>
      <c r="B244" s="139">
        <v>150216</v>
      </c>
      <c r="C244" s="140" t="s">
        <v>33</v>
      </c>
      <c r="D244" s="141" t="s">
        <v>39</v>
      </c>
      <c r="E244" s="141" t="s">
        <v>36</v>
      </c>
      <c r="F244" s="140"/>
      <c r="G244" s="142">
        <v>44700</v>
      </c>
      <c r="H244" s="141"/>
      <c r="I244" s="140"/>
      <c r="J244" s="140"/>
      <c r="K244" s="141">
        <v>2010</v>
      </c>
      <c r="L244" s="140"/>
      <c r="M244" s="140"/>
      <c r="N244" s="140"/>
      <c r="O244" s="140"/>
      <c r="P244" s="140"/>
      <c r="Q244" s="140"/>
      <c r="R244" s="140"/>
      <c r="S244" s="140"/>
      <c r="T244" s="165" t="s">
        <v>231</v>
      </c>
    </row>
    <row r="245" spans="1:20" x14ac:dyDescent="0.25">
      <c r="A245" s="164">
        <v>154</v>
      </c>
      <c r="B245" s="139">
        <v>150413</v>
      </c>
      <c r="C245" s="140" t="s">
        <v>33</v>
      </c>
      <c r="D245" s="141" t="s">
        <v>39</v>
      </c>
      <c r="E245" s="141" t="s">
        <v>36</v>
      </c>
      <c r="F245" s="140"/>
      <c r="G245" s="142">
        <v>44700</v>
      </c>
      <c r="H245" s="141" t="s">
        <v>38</v>
      </c>
      <c r="I245" s="140"/>
      <c r="J245" s="140"/>
      <c r="K245" s="141">
        <v>2012</v>
      </c>
      <c r="L245" s="140"/>
      <c r="M245" s="140"/>
      <c r="N245" s="140"/>
      <c r="O245" s="140"/>
      <c r="P245" s="140"/>
      <c r="Q245" s="140"/>
      <c r="R245" s="140"/>
      <c r="S245" s="140"/>
      <c r="T245" s="165" t="s">
        <v>395</v>
      </c>
    </row>
    <row r="246" spans="1:20" x14ac:dyDescent="0.25">
      <c r="A246" s="164">
        <v>155</v>
      </c>
      <c r="B246" s="139">
        <v>150840</v>
      </c>
      <c r="C246" s="140" t="s">
        <v>33</v>
      </c>
      <c r="D246" s="141" t="s">
        <v>39</v>
      </c>
      <c r="E246" s="141" t="s">
        <v>36</v>
      </c>
      <c r="F246" s="140"/>
      <c r="G246" s="142">
        <v>44700</v>
      </c>
      <c r="H246" s="141" t="s">
        <v>107</v>
      </c>
      <c r="I246" s="140"/>
      <c r="J246" s="140"/>
      <c r="K246" s="141"/>
      <c r="L246" s="140"/>
      <c r="M246" s="140"/>
      <c r="N246" s="140"/>
      <c r="O246" s="140"/>
      <c r="P246" s="140"/>
      <c r="Q246" s="140"/>
      <c r="R246" s="140"/>
      <c r="S246" s="140"/>
      <c r="T246" s="165" t="s">
        <v>395</v>
      </c>
    </row>
    <row r="247" spans="1:20" x14ac:dyDescent="0.25">
      <c r="A247" s="164">
        <v>156</v>
      </c>
      <c r="B247" s="139">
        <v>150843</v>
      </c>
      <c r="C247" s="140" t="s">
        <v>34</v>
      </c>
      <c r="D247" s="141" t="s">
        <v>39</v>
      </c>
      <c r="E247" s="141" t="s">
        <v>36</v>
      </c>
      <c r="F247" s="140"/>
      <c r="G247" s="142">
        <v>44700</v>
      </c>
      <c r="H247" s="141" t="s">
        <v>107</v>
      </c>
      <c r="I247" s="140"/>
      <c r="J247" s="140"/>
      <c r="K247" s="141"/>
      <c r="L247" s="140"/>
      <c r="M247" s="140"/>
      <c r="N247" s="140"/>
      <c r="O247" s="140"/>
      <c r="P247" s="140"/>
      <c r="Q247" s="140"/>
      <c r="R247" s="140"/>
      <c r="S247" s="140"/>
      <c r="T247" s="165" t="s">
        <v>395</v>
      </c>
    </row>
    <row r="248" spans="1:20" x14ac:dyDescent="0.25">
      <c r="A248" s="164">
        <v>158</v>
      </c>
      <c r="B248" s="195">
        <v>180659</v>
      </c>
      <c r="C248" s="196" t="s">
        <v>33</v>
      </c>
      <c r="D248" s="197" t="s">
        <v>39</v>
      </c>
      <c r="E248" s="197" t="s">
        <v>397</v>
      </c>
      <c r="F248" s="196"/>
      <c r="G248" s="198">
        <v>44312</v>
      </c>
      <c r="H248" s="197"/>
      <c r="I248" s="196"/>
      <c r="J248" s="196"/>
      <c r="K248" s="197">
        <v>2018</v>
      </c>
      <c r="L248" s="196"/>
      <c r="M248" s="196"/>
      <c r="N248" s="196"/>
      <c r="O248" s="196"/>
      <c r="P248" s="196"/>
      <c r="Q248" s="196"/>
      <c r="R248" s="196"/>
      <c r="S248" s="196"/>
      <c r="T248" s="199" t="s">
        <v>412</v>
      </c>
    </row>
    <row r="249" spans="1:20" x14ac:dyDescent="0.25">
      <c r="A249" s="164">
        <v>161</v>
      </c>
      <c r="B249" s="139">
        <v>150589</v>
      </c>
      <c r="C249" s="140" t="s">
        <v>375</v>
      </c>
      <c r="D249" s="141" t="s">
        <v>39</v>
      </c>
      <c r="E249" s="141" t="s">
        <v>94</v>
      </c>
      <c r="F249" s="140"/>
      <c r="G249" s="142">
        <v>44294</v>
      </c>
      <c r="H249" s="141" t="s">
        <v>399</v>
      </c>
      <c r="I249" s="140"/>
      <c r="J249" s="140"/>
      <c r="K249" s="141"/>
      <c r="L249" s="140"/>
      <c r="M249" s="140"/>
      <c r="N249" s="140"/>
      <c r="O249" s="140"/>
      <c r="P249" s="140"/>
      <c r="Q249" s="140"/>
      <c r="R249" s="140"/>
      <c r="S249" s="140"/>
      <c r="T249" s="165" t="s">
        <v>400</v>
      </c>
    </row>
    <row r="250" spans="1:20" x14ac:dyDescent="0.25">
      <c r="A250" s="164">
        <v>162</v>
      </c>
      <c r="B250" s="139">
        <v>180266</v>
      </c>
      <c r="C250" s="140" t="s">
        <v>61</v>
      </c>
      <c r="D250" s="141" t="s">
        <v>39</v>
      </c>
      <c r="E250" s="141" t="s">
        <v>94</v>
      </c>
      <c r="F250" s="140"/>
      <c r="G250" s="142">
        <v>44294</v>
      </c>
      <c r="H250" s="141" t="s">
        <v>398</v>
      </c>
      <c r="I250" s="140"/>
      <c r="J250" s="140"/>
      <c r="K250" s="141"/>
      <c r="L250" s="140"/>
      <c r="M250" s="140"/>
      <c r="N250" s="140"/>
      <c r="O250" s="140"/>
      <c r="P250" s="140"/>
      <c r="Q250" s="140"/>
      <c r="R250" s="140"/>
      <c r="S250" s="140"/>
      <c r="T250" s="165" t="s">
        <v>400</v>
      </c>
    </row>
    <row r="251" spans="1:20" x14ac:dyDescent="0.25">
      <c r="A251" s="164">
        <v>163</v>
      </c>
      <c r="B251" s="139">
        <v>190224</v>
      </c>
      <c r="C251" s="140" t="s">
        <v>375</v>
      </c>
      <c r="D251" s="141" t="s">
        <v>39</v>
      </c>
      <c r="E251" s="141" t="s">
        <v>415</v>
      </c>
      <c r="F251" s="140"/>
      <c r="G251" s="142">
        <v>44845</v>
      </c>
      <c r="H251" s="141" t="s">
        <v>399</v>
      </c>
      <c r="I251" s="140"/>
      <c r="J251" s="140"/>
      <c r="K251" s="141">
        <v>2019</v>
      </c>
      <c r="L251" s="140"/>
      <c r="M251" s="140"/>
      <c r="N251" s="140"/>
      <c r="O251" s="140"/>
      <c r="P251" s="140"/>
      <c r="Q251" s="140"/>
      <c r="R251" s="140"/>
      <c r="S251" s="140"/>
      <c r="T251" s="165" t="s">
        <v>401</v>
      </c>
    </row>
    <row r="252" spans="1:20" x14ac:dyDescent="0.25">
      <c r="A252" s="164">
        <v>166</v>
      </c>
      <c r="B252" s="139">
        <v>150429</v>
      </c>
      <c r="C252" s="140" t="s">
        <v>33</v>
      </c>
      <c r="D252" s="141" t="s">
        <v>39</v>
      </c>
      <c r="E252" s="141" t="s">
        <v>257</v>
      </c>
      <c r="F252" s="140"/>
      <c r="G252" s="142">
        <v>44833</v>
      </c>
      <c r="H252" s="141" t="s">
        <v>38</v>
      </c>
      <c r="I252" s="140"/>
      <c r="J252" s="140"/>
      <c r="K252" s="141">
        <v>2012</v>
      </c>
      <c r="L252" s="140"/>
      <c r="M252" s="140"/>
      <c r="N252" s="140"/>
      <c r="O252" s="140"/>
      <c r="P252" s="140"/>
      <c r="Q252" s="140"/>
      <c r="R252" s="140"/>
      <c r="S252" s="140"/>
      <c r="T252" s="165" t="s">
        <v>404</v>
      </c>
    </row>
    <row r="253" spans="1:20" x14ac:dyDescent="0.25">
      <c r="A253" s="164">
        <v>168</v>
      </c>
      <c r="B253" s="139">
        <v>150056</v>
      </c>
      <c r="C253" s="140" t="s">
        <v>33</v>
      </c>
      <c r="D253" s="141" t="s">
        <v>39</v>
      </c>
      <c r="E253" s="141" t="s">
        <v>417</v>
      </c>
      <c r="F253" s="140"/>
      <c r="G253" s="142">
        <v>44823</v>
      </c>
      <c r="H253" s="141" t="s">
        <v>406</v>
      </c>
      <c r="I253" s="140"/>
      <c r="J253" s="140"/>
      <c r="K253" s="141">
        <v>2008</v>
      </c>
      <c r="L253" s="140"/>
      <c r="M253" s="140"/>
      <c r="N253" s="140"/>
      <c r="O253" s="140"/>
      <c r="P253" s="140"/>
      <c r="Q253" s="140"/>
      <c r="R253" s="140"/>
      <c r="S253" s="140"/>
      <c r="T253" s="165" t="s">
        <v>409</v>
      </c>
    </row>
    <row r="254" spans="1:20" x14ac:dyDescent="0.25">
      <c r="A254" s="164">
        <v>169</v>
      </c>
      <c r="B254" s="139">
        <v>150057</v>
      </c>
      <c r="C254" s="140" t="s">
        <v>33</v>
      </c>
      <c r="D254" s="141" t="s">
        <v>39</v>
      </c>
      <c r="E254" s="141" t="s">
        <v>417</v>
      </c>
      <c r="F254" s="140"/>
      <c r="G254" s="142">
        <v>44823</v>
      </c>
      <c r="H254" s="141" t="s">
        <v>407</v>
      </c>
      <c r="I254" s="140"/>
      <c r="J254" s="140"/>
      <c r="K254" s="141">
        <v>2009</v>
      </c>
      <c r="L254" s="140"/>
      <c r="M254" s="140"/>
      <c r="N254" s="140"/>
      <c r="O254" s="140"/>
      <c r="P254" s="140"/>
      <c r="Q254" s="140"/>
      <c r="R254" s="140"/>
      <c r="S254" s="140"/>
      <c r="T254" s="165" t="s">
        <v>409</v>
      </c>
    </row>
    <row r="255" spans="1:20" x14ac:dyDescent="0.25">
      <c r="A255" s="164">
        <v>170</v>
      </c>
      <c r="B255" s="139">
        <v>150220</v>
      </c>
      <c r="C255" s="140" t="s">
        <v>33</v>
      </c>
      <c r="D255" s="141" t="s">
        <v>39</v>
      </c>
      <c r="E255" s="141" t="s">
        <v>417</v>
      </c>
      <c r="F255" s="140"/>
      <c r="G255" s="142">
        <v>44823</v>
      </c>
      <c r="H255" s="141" t="s">
        <v>35</v>
      </c>
      <c r="I255" s="140"/>
      <c r="J255" s="140"/>
      <c r="K255" s="141">
        <v>2015</v>
      </c>
      <c r="L255" s="140"/>
      <c r="M255" s="140"/>
      <c r="N255" s="140"/>
      <c r="O255" s="140"/>
      <c r="P255" s="140"/>
      <c r="Q255" s="140"/>
      <c r="R255" s="140"/>
      <c r="S255" s="140"/>
      <c r="T255" s="165" t="s">
        <v>409</v>
      </c>
    </row>
    <row r="256" spans="1:20" x14ac:dyDescent="0.25">
      <c r="A256" s="164">
        <v>171</v>
      </c>
      <c r="B256" s="139">
        <v>150323</v>
      </c>
      <c r="C256" s="140" t="s">
        <v>33</v>
      </c>
      <c r="D256" s="141" t="s">
        <v>39</v>
      </c>
      <c r="E256" s="141" t="s">
        <v>417</v>
      </c>
      <c r="F256" s="140"/>
      <c r="G256" s="142">
        <v>44823</v>
      </c>
      <c r="H256" s="141" t="s">
        <v>408</v>
      </c>
      <c r="I256" s="140"/>
      <c r="J256" s="140"/>
      <c r="K256" s="141">
        <v>2014</v>
      </c>
      <c r="L256" s="140"/>
      <c r="M256" s="140"/>
      <c r="N256" s="140"/>
      <c r="O256" s="140"/>
      <c r="P256" s="140"/>
      <c r="Q256" s="140"/>
      <c r="R256" s="140"/>
      <c r="S256" s="140"/>
      <c r="T256" s="165" t="s">
        <v>409</v>
      </c>
    </row>
    <row r="257" spans="1:20" x14ac:dyDescent="0.25">
      <c r="A257" s="184">
        <v>185</v>
      </c>
      <c r="B257" s="185">
        <v>150087</v>
      </c>
      <c r="C257" s="186" t="s">
        <v>80</v>
      </c>
      <c r="D257" s="187" t="s">
        <v>39</v>
      </c>
      <c r="E257" s="141" t="s">
        <v>94</v>
      </c>
      <c r="F257" s="186"/>
      <c r="G257" s="188">
        <v>44817</v>
      </c>
      <c r="H257" s="187" t="s">
        <v>399</v>
      </c>
      <c r="I257" s="186"/>
      <c r="J257" s="186"/>
      <c r="K257" s="187"/>
      <c r="L257" s="186"/>
      <c r="M257" s="186"/>
      <c r="N257" s="186"/>
      <c r="O257" s="186"/>
      <c r="P257" s="186"/>
      <c r="Q257" s="186"/>
      <c r="R257" s="186"/>
      <c r="S257" s="186"/>
      <c r="T257" s="189" t="s">
        <v>411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TONG HOP - UPDATE 6-2022</vt:lpstr>
      <vt:lpstr>TONG HOP - UPDATE 6-2022 - SORT</vt:lpstr>
      <vt:lpstr>Kiem doi chieu tai san tra kho</vt:lpstr>
      <vt:lpstr>Goi TCKT ap gia 11-11-2022</vt:lpstr>
      <vt:lpstr>DS Thanh ly chinh thuc 2022</vt:lpstr>
      <vt:lpstr>DS TAM</vt:lpstr>
      <vt:lpstr>Goi TCKT ap gia 2023</vt:lpstr>
      <vt:lpstr>TCKT da ap gia - 141223</vt:lpstr>
      <vt:lpstr>TCKT da ap gia - 191223</vt:lpstr>
      <vt:lpstr>Ds thanh lý chính thức 2023</vt:lpstr>
      <vt:lpstr>DS Thanh ly chinh thuc 2023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manhtran0602@gmail.com</cp:lastModifiedBy>
  <cp:lastPrinted>2024-09-09T08:38:27Z</cp:lastPrinted>
  <dcterms:created xsi:type="dcterms:W3CDTF">2022-06-08T02:57:17Z</dcterms:created>
  <dcterms:modified xsi:type="dcterms:W3CDTF">2024-09-23T09:43:43Z</dcterms:modified>
</cp:coreProperties>
</file>