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7. 2020 ĐTRR\3. THU TUC ĐTRR 2020\5. SAU MỞ THẦU\Đăng web BV KQLCNT\"/>
    </mc:Choice>
  </mc:AlternateContent>
  <bookViews>
    <workbookView xWindow="0" yWindow="0" windowWidth="18195" windowHeight="687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31" i="1" l="1"/>
  <c r="M1032" i="1" s="1"/>
  <c r="M1038" i="1" s="1"/>
  <c r="M924" i="1"/>
  <c r="M908" i="1"/>
  <c r="M907" i="1"/>
  <c r="M906" i="1"/>
  <c r="M767" i="1"/>
  <c r="M762" i="1"/>
  <c r="L571" i="1"/>
  <c r="M569" i="1"/>
  <c r="M568" i="1"/>
  <c r="M567" i="1"/>
  <c r="M566" i="1"/>
  <c r="M565" i="1"/>
  <c r="M564" i="1"/>
  <c r="M563" i="1"/>
  <c r="M562" i="1"/>
  <c r="M561" i="1"/>
  <c r="M560" i="1"/>
  <c r="M559" i="1"/>
  <c r="M558" i="1"/>
  <c r="M557" i="1"/>
  <c r="M556" i="1"/>
  <c r="M555" i="1"/>
  <c r="M554" i="1"/>
  <c r="M553" i="1"/>
  <c r="M552" i="1"/>
  <c r="M551" i="1"/>
  <c r="M550" i="1"/>
  <c r="M570" i="1" s="1"/>
  <c r="M571" i="1" s="1"/>
  <c r="M510" i="1"/>
  <c r="M478" i="1"/>
  <c r="M493" i="1" s="1"/>
  <c r="M498" i="1" s="1"/>
  <c r="M357"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98" i="1" s="1"/>
  <c r="M206" i="1"/>
  <c r="M205" i="1"/>
  <c r="M204" i="1"/>
  <c r="M203" i="1"/>
  <c r="M202" i="1"/>
  <c r="M201" i="1"/>
  <c r="M130" i="1"/>
  <c r="M129" i="1"/>
  <c r="M128" i="1"/>
  <c r="M127" i="1"/>
  <c r="M126" i="1"/>
  <c r="M125" i="1"/>
  <c r="M124" i="1"/>
  <c r="M123" i="1"/>
  <c r="M119" i="1"/>
  <c r="M115" i="1"/>
  <c r="M108" i="1"/>
  <c r="M45" i="1"/>
  <c r="Q44" i="1" s="1"/>
  <c r="O44" i="1"/>
  <c r="M44" i="1"/>
  <c r="M36" i="1"/>
  <c r="M31" i="1"/>
  <c r="M30" i="1"/>
  <c r="M29" i="1"/>
  <c r="M28" i="1"/>
  <c r="M27" i="1"/>
  <c r="M26" i="1"/>
  <c r="M21" i="1"/>
  <c r="M20" i="1"/>
  <c r="M19" i="1"/>
  <c r="M18" i="1"/>
  <c r="M17" i="1"/>
  <c r="M16" i="1"/>
  <c r="M15" i="1"/>
  <c r="M14" i="1"/>
  <c r="M13" i="1"/>
  <c r="M12" i="1"/>
  <c r="M11" i="1"/>
  <c r="M10" i="1"/>
  <c r="M9" i="1"/>
  <c r="M22" i="1" s="1"/>
  <c r="L1095" i="1" l="1"/>
  <c r="M49" i="1"/>
</calcChain>
</file>

<file path=xl/sharedStrings.xml><?xml version="1.0" encoding="utf-8"?>
<sst xmlns="http://schemas.openxmlformats.org/spreadsheetml/2006/main" count="5847" uniqueCount="3143">
  <si>
    <t>SỞ Y TẾ THÀNH PHỐ HỒ CHÍ MINH</t>
  </si>
  <si>
    <t>CỘNG HÒA XÃ HỘI CHỦ NGHĨA VIỆT NAM</t>
  </si>
  <si>
    <t>XH-1A</t>
  </si>
  <si>
    <r>
      <t xml:space="preserve">              </t>
    </r>
    <r>
      <rPr>
        <b/>
        <u/>
        <sz val="11"/>
        <rFont val="Times New Roman"/>
        <family val="1"/>
      </rPr>
      <t>BỆNH VIỆN TỪ DŨ</t>
    </r>
  </si>
  <si>
    <t>Độc lập - Tự do - Hạnh phúc</t>
  </si>
  <si>
    <t>DANH MỤC HÀNG HÓA TRÚNG THẦU</t>
  </si>
  <si>
    <t>Gói thầu: Mua sắm hóa chất năm 2020 - 2021</t>
  </si>
  <si>
    <r>
      <t>(</t>
    </r>
    <r>
      <rPr>
        <i/>
        <u/>
        <sz val="14"/>
        <rFont val="Times New Roman"/>
        <family val="1"/>
      </rPr>
      <t>Đính kèm Quyết định số 2498/QĐ-BVTD ngày 30/10/2020 của Bệnh viện Từ Dũ</t>
    </r>
    <r>
      <rPr>
        <i/>
        <sz val="14"/>
        <rFont val="Times New Roman"/>
        <family val="1"/>
      </rPr>
      <t>)</t>
    </r>
  </si>
  <si>
    <t>STT</t>
  </si>
  <si>
    <t>STT/ HSMT</t>
  </si>
  <si>
    <t>Tên hàng hóa mời thầu</t>
  </si>
  <si>
    <t>Tên hàng hóa dự thầu</t>
  </si>
  <si>
    <t>Ký mã hiệu, nhãn mác sản phẩm</t>
  </si>
  <si>
    <t>Quy cách</t>
  </si>
  <si>
    <t>Đơn vị tính</t>
  </si>
  <si>
    <t>Hãng sản xuất</t>
  </si>
  <si>
    <t>Nước sản xuất</t>
  </si>
  <si>
    <t>Đơn giá dự thầu (+VAT)</t>
  </si>
  <si>
    <t>Số lượng</t>
  </si>
  <si>
    <t>Thành tiền</t>
  </si>
  <si>
    <t>Ghi chú</t>
  </si>
  <si>
    <t>1.</t>
  </si>
  <si>
    <t>CÔNG TY TNHH THƯƠNG MẠI DỊCH VỤ ALPHACHEM</t>
  </si>
  <si>
    <t>Lô 7. Hóa chất cơ bản chung</t>
  </si>
  <si>
    <t>Blood Agar base</t>
  </si>
  <si>
    <t>AgarCult Blood Agar Base N°2</t>
  </si>
  <si>
    <t>BA2500</t>
  </si>
  <si>
    <t>500g/Chai</t>
  </si>
  <si>
    <t>Gram</t>
  </si>
  <si>
    <t>Eolabs/Alphachem</t>
  </si>
  <si>
    <t>Anh/VN</t>
  </si>
  <si>
    <t>Brain Heart Infusion Broth</t>
  </si>
  <si>
    <t>AgarCult Brain Heart Infusion Broth</t>
  </si>
  <si>
    <t>BHIB500</t>
  </si>
  <si>
    <t>500gram/Chai</t>
  </si>
  <si>
    <t>Chapman Agar</t>
  </si>
  <si>
    <t>AgarCult Mannitol Salt Agar</t>
  </si>
  <si>
    <t>MSA500</t>
  </si>
  <si>
    <t>Giemsa</t>
  </si>
  <si>
    <t>DyeSol Giemsa's Stain kit 4x250ml/Hộp (Lọ nhỏ giọt)</t>
  </si>
  <si>
    <t>GSSK4250</t>
  </si>
  <si>
    <t>4x250ml/Hộp</t>
  </si>
  <si>
    <t>ml</t>
  </si>
  <si>
    <t>CTL</t>
  </si>
  <si>
    <t>Anh</t>
  </si>
  <si>
    <t>Kligler Iron Agar</t>
  </si>
  <si>
    <t>AgarCult Kligler Iron Agar</t>
  </si>
  <si>
    <t>KIA500</t>
  </si>
  <si>
    <t>gram</t>
  </si>
  <si>
    <t>Manitol Salt Agar</t>
  </si>
  <si>
    <t>Môi trường Chrom Agar pha sẵn</t>
  </si>
  <si>
    <t>ChromoGel Urine Agar 90mm</t>
  </si>
  <si>
    <t>CGURI90</t>
  </si>
  <si>
    <t>2x10Đĩa/Hộp</t>
  </si>
  <si>
    <t>đĩa</t>
  </si>
  <si>
    <t>Môi trường Chromagar Orientation</t>
  </si>
  <si>
    <t>ChromoGel Urine Agar</t>
  </si>
  <si>
    <t>CGURI500</t>
  </si>
  <si>
    <t>Muller Hinton II Agar</t>
  </si>
  <si>
    <t>AgarCult Mueller Hinton Agar</t>
  </si>
  <si>
    <t>MHA500</t>
  </si>
  <si>
    <t>Sabauraud Agar</t>
  </si>
  <si>
    <t>AgarCult Sabouraud Dextrose Agar</t>
  </si>
  <si>
    <t>SDA500</t>
  </si>
  <si>
    <t>SIM Medium</t>
  </si>
  <si>
    <t>AgarCult SIM Medium</t>
  </si>
  <si>
    <t>SM500</t>
  </si>
  <si>
    <t>SS Agar</t>
  </si>
  <si>
    <t>AgarCult SS Agar</t>
  </si>
  <si>
    <t>SSA500</t>
  </si>
  <si>
    <t>Urease Test Broth</t>
  </si>
  <si>
    <t>AgarCult Urea Broth</t>
  </si>
  <si>
    <t>UB500</t>
  </si>
  <si>
    <t>TỔNG CỘNG</t>
  </si>
  <si>
    <t>5.</t>
  </si>
  <si>
    <t>CÔNG TY TNHH TM DV CHƯƠNG NHÂN</t>
  </si>
  <si>
    <t>Lô 36. Hóa chất định lượng HBA1C tự động (phương pháp sắc ký)</t>
  </si>
  <si>
    <t>Cột sắc ký 2500 test</t>
  </si>
  <si>
    <t>Column Unit 80</t>
  </si>
  <si>
    <t>71261</t>
  </si>
  <si>
    <t>2500 test/hộp</t>
  </si>
  <si>
    <t>test</t>
  </si>
  <si>
    <t>Arkray Factory Inc.,</t>
  </si>
  <si>
    <t>Nhật Bản</t>
  </si>
  <si>
    <t>Dung dịch ly giải hồng cầu 80H</t>
  </si>
  <si>
    <t>Hemolysis Washing Solution 80H</t>
  </si>
  <si>
    <t>71264</t>
  </si>
  <si>
    <t>2000ml x 3/hộp</t>
  </si>
  <si>
    <t>chào lần 1: 3833; chào lại: 3583</t>
  </si>
  <si>
    <t>Dung dịch rửa giải 80A</t>
  </si>
  <si>
    <t>Eluent 80A</t>
  </si>
  <si>
    <t>71262</t>
  </si>
  <si>
    <t>600ml x 4/hộp</t>
  </si>
  <si>
    <t>chào lần 1: 5000; chào lại: 3250</t>
  </si>
  <si>
    <t>Dung dịch rửa giải 80B</t>
  </si>
  <si>
    <t>Eluent 80B</t>
  </si>
  <si>
    <t>71263</t>
  </si>
  <si>
    <t>600ml x 2/hộp</t>
  </si>
  <si>
    <t>chào lần 1: 4583; chào lại: 3167</t>
  </si>
  <si>
    <t>Dung dịch rửa giải 80CV</t>
  </si>
  <si>
    <t>Eluent 80CV</t>
  </si>
  <si>
    <t>71278</t>
  </si>
  <si>
    <t>chào lần 1: 4116; chào lại: 3000</t>
  </si>
  <si>
    <t>Hóa chất kiểm chuẩn HbA1c</t>
  </si>
  <si>
    <t>extendSURE HbA1c Control</t>
  </si>
  <si>
    <t>71287</t>
  </si>
  <si>
    <t>0,25ml x 8/hộp</t>
  </si>
  <si>
    <t>Canterbury Scientific Limited</t>
  </si>
  <si>
    <t>New Zealand</t>
  </si>
  <si>
    <t>chào lần 1: 2.750.000; chào lại: 2.250.000</t>
  </si>
  <si>
    <t>6.</t>
  </si>
  <si>
    <t>CÔNG TY CP TM CỔNG VÀNG</t>
  </si>
  <si>
    <t>Lô 43: Hóa chất xét nghiệm sàng lọc ung thư cổ tử cung tự động công nghệ chuyển tế bào lên lam kính bằng màng lọc</t>
  </si>
  <si>
    <t>Bộ kít xét nghiệm sàng lọc ung thư cổ tử cung sử dụng công nghệ màng lọc dựa trên nguyên lý cơ - khí - lỏng để chuyển tế bào lên lam kính</t>
  </si>
  <si>
    <t>Bộ kit xét nghiệm tầm soát ung thư cổ tử cung ThinPrep Pap Test</t>
  </si>
  <si>
    <t>250 kít/thùng</t>
  </si>
  <si>
    <t>Kit</t>
  </si>
  <si>
    <t>HOLOGIC</t>
  </si>
  <si>
    <t>MỸ</t>
  </si>
  <si>
    <t>Lô 48. Hóa chất xét nghiệm 14 genotype HPV nguy cơ gây cao ung thư cổ tử cung, xác định 3 type riêng biệt bằng phương pháp TMA</t>
  </si>
  <si>
    <t>Bộ kit xét nghiệm 14 genotype HPV nguy cơ cao gây ung thư cổ tử cung, xác định 3 type riêng biệt bằng phương pháp TMA</t>
  </si>
  <si>
    <t>Xét nghiệm APTIMA HPV (Đã bao gồm hóa chất và vật tư tiêu hao để chạy trên hệ thống Panther )</t>
  </si>
  <si>
    <t>250 Test/hộp</t>
  </si>
  <si>
    <t>Test</t>
  </si>
  <si>
    <t>7.</t>
  </si>
  <si>
    <t>CÔNG TY CỔ PHẦN DƯỢC PHẨM TRUNG ƯƠNG CPC1</t>
  </si>
  <si>
    <t>Lô 2: Dung dịch rửa tay thủ thuật, phẫu thuật</t>
  </si>
  <si>
    <t>Dung dịch sát khuẩn tay nhanh-thủ thuật (chai 400 đến 500ml)</t>
  </si>
  <si>
    <t>SOFTA-MAN VISCORUB 500ML</t>
  </si>
  <si>
    <t>19815</t>
  </si>
  <si>
    <t>Chai 500ml</t>
  </si>
  <si>
    <t>B.Braun</t>
  </si>
  <si>
    <t>Thụy Sĩ</t>
  </si>
  <si>
    <t>Lô 4. Dung dịch sát khuẩn da và vết thương</t>
  </si>
  <si>
    <t>Dung dịch sát trùng da nhanh, dạng xịt (chai 250ml đến 350ml)</t>
  </si>
  <si>
    <t>BRAUNODERM 250ML</t>
  </si>
  <si>
    <t>18989</t>
  </si>
  <si>
    <t>Chai 250ml</t>
  </si>
  <si>
    <t>8.</t>
  </si>
  <si>
    <t>TỔNG CÔNG TY THIẾT BỊ Y TẾ VIỆT NAM-CTCP</t>
  </si>
  <si>
    <t>Gel sát khuẩn tay nhanh-thủ thuật (chai 400 đến 500ml)</t>
  </si>
  <si>
    <t>ANIOSGEL 85 NPC (500ml)</t>
  </si>
  <si>
    <t>Ref.1644.363</t>
  </si>
  <si>
    <t>Laboratories Anios</t>
  </si>
  <si>
    <t>Pháp</t>
  </si>
  <si>
    <t>Dung dịch rửa tay -Phẫu thuật (chai 400 đến 500ml)</t>
  </si>
  <si>
    <t>DERMANIOS SCRUB CHLORHEXIDINE  4% (500ml)</t>
  </si>
  <si>
    <t>Ref.2173.270</t>
  </si>
  <si>
    <t>Dung dịch rửa tay- Phẫu thuật (can 3 lít đến 5 lít)</t>
  </si>
  <si>
    <t>DERMANIOS SCRUB CHLORHEXIDINE  4% (5 lít)</t>
  </si>
  <si>
    <t>Ref.2173.028</t>
  </si>
  <si>
    <t>Can 5 lít</t>
  </si>
  <si>
    <t>lít</t>
  </si>
  <si>
    <t>Lô 3. Dung dịch bảo dưỡng, khử khuẩn y dụng cụ</t>
  </si>
  <si>
    <t>Dung dịch làm sạch và tiền khử khuẩn dụng cụ (chai ≤ 1 lít)</t>
  </si>
  <si>
    <t>ANIOS’CLEAN EXCEL D (1 lít)</t>
  </si>
  <si>
    <t>Ref.2416.095</t>
  </si>
  <si>
    <t>Chai 1 lít</t>
  </si>
  <si>
    <t>Dung dịch làm sạch và tiền khử khuẩn dụng cụ (can 3 đến 5 lít)</t>
  </si>
  <si>
    <t>ANIOS’CLEAN EXCEL D (5 lít)</t>
  </si>
  <si>
    <t>Ref.2416.036</t>
  </si>
  <si>
    <t>Dung dịch làm sạch và tiền khử khuẩn dụng cụ đa enzyme</t>
  </si>
  <si>
    <t>ANIOSYME X3 (5 lít)</t>
  </si>
  <si>
    <t>Ref.2633.036</t>
  </si>
  <si>
    <t>Dung dịch khử khuẩn mức độ cao các dụng cụ không chịu nhiệt</t>
  </si>
  <si>
    <t>ANIOXYDE 1000 (5 lít)</t>
  </si>
  <si>
    <t>Ref.1081.299</t>
  </si>
  <si>
    <t>Dung dịch làm trơn các khớp nối của dụng cụ kim loại</t>
  </si>
  <si>
    <t>ANIOS LUB (1 lít)</t>
  </si>
  <si>
    <t>883.137</t>
  </si>
  <si>
    <t>Dung dịch tắm rửa bệnh nhân trước mổ (chai 30 đến &lt;50 ml)</t>
  </si>
  <si>
    <t>DERMANIOS SCRUB CHLORHEXIDINE  4% (30ml)</t>
  </si>
  <si>
    <t>Ref.2173.766</t>
  </si>
  <si>
    <t>Chai 30ml</t>
  </si>
  <si>
    <t>Lô 5. Dung dịch khử khuẩn bề mặt</t>
  </si>
  <si>
    <t>Dung dịch phun khử khuẩn nhanh các bề mặt (chai ≤1 lít)</t>
  </si>
  <si>
    <t>ANIOSPRAY 29 (1 lít)</t>
  </si>
  <si>
    <t>Ref.1135.073</t>
  </si>
  <si>
    <t>Viên ngâm sát trùng chứa Natri Dichloroisocyanutrale (hay Trodosene sodium) 50%.</t>
  </si>
  <si>
    <t>GERMISEP</t>
  </si>
  <si>
    <t>không có</t>
  </si>
  <si>
    <t>Hộp 100 viên</t>
  </si>
  <si>
    <t>Hovid Bhd</t>
  </si>
  <si>
    <t>Malaysia</t>
  </si>
  <si>
    <t>9.</t>
  </si>
  <si>
    <t>CÔNG TY TNHH DEKA</t>
  </si>
  <si>
    <t>Lô 1. Dung dịch rửa tay thông thường</t>
  </si>
  <si>
    <t>Dung dịch sát khuẩn tay nhanh (chai 400 đến 500ml)</t>
  </si>
  <si>
    <t>ALFASEPT HANDRUB</t>
  </si>
  <si>
    <t>AF200005</t>
  </si>
  <si>
    <t xml:space="preserve"> Chai 500ml </t>
  </si>
  <si>
    <t xml:space="preserve">ml
</t>
  </si>
  <si>
    <t>Lavitec</t>
  </si>
  <si>
    <t>Việt Nam</t>
  </si>
  <si>
    <t>Dung dịch rửa tay- thủ thuật (chai 400 đến 500ml)</t>
  </si>
  <si>
    <t>ALFASEPT CLEANSER 2</t>
  </si>
  <si>
    <t>AF202005</t>
  </si>
  <si>
    <t>Dung dịch rửa tay-thủ thuật (can 3 đến 5 lít)</t>
  </si>
  <si>
    <t>AF202050</t>
  </si>
  <si>
    <t xml:space="preserve"> Can 5 lít </t>
  </si>
  <si>
    <t xml:space="preserve">lít
</t>
  </si>
  <si>
    <t>Dung dịch tắm rửa bệnh nhân trước mổ(chai 50 đến 100 ml)</t>
  </si>
  <si>
    <t>ALFASEPT CHG BODY WASH</t>
  </si>
  <si>
    <t>AF207000</t>
  </si>
  <si>
    <t xml:space="preserve"> Chai 50ml </t>
  </si>
  <si>
    <t>Hóa chất khử khuẩn bề mặt bằng đường không khí: ≥ 5% Hydrogen Peroxide + Ion Bạc ≤ 0,005%</t>
  </si>
  <si>
    <t>Sanosil S010</t>
  </si>
  <si>
    <t>SS241050</t>
  </si>
  <si>
    <t>Bộ thuốc nhuộm Gram</t>
  </si>
  <si>
    <t>MELAB- Color Gram Set (Bộ nhuộm Gram)</t>
  </si>
  <si>
    <t>B100900</t>
  </si>
  <si>
    <t xml:space="preserve"> Bộ 4 chai 100ml </t>
  </si>
  <si>
    <t>Mac conkey Agar with crystal violet</t>
  </si>
  <si>
    <t>MacConkey Agar No. 3</t>
  </si>
  <si>
    <t>CM0115B</t>
  </si>
  <si>
    <t xml:space="preserve"> Chai 500g </t>
  </si>
  <si>
    <t xml:space="preserve">gram
</t>
  </si>
  <si>
    <t>Oxoid</t>
  </si>
  <si>
    <t>Lô 9. Hóa chất kiểm chuẩn</t>
  </si>
  <si>
    <t>Escherichia coli ATCC</t>
  </si>
  <si>
    <t>Escherichia coli ATCC® 25922™*</t>
  </si>
  <si>
    <t>R4607050</t>
  </si>
  <si>
    <t xml:space="preserve"> 5 lọ </t>
  </si>
  <si>
    <t xml:space="preserve">lọ
</t>
  </si>
  <si>
    <t>Remel sản xuất, Oxoid phân phối</t>
  </si>
  <si>
    <t>Mỹ</t>
  </si>
  <si>
    <t>Strepto coccus pneumoniae ATCC</t>
  </si>
  <si>
    <t>Streptococcus pneumoniae ATCC® 49619™*</t>
  </si>
  <si>
    <t>R4609015</t>
  </si>
  <si>
    <t>5 lọ</t>
  </si>
  <si>
    <t>lọ</t>
  </si>
  <si>
    <t>10.</t>
  </si>
  <si>
    <t>CÔNG TY TNHH TBYT ĐĂNG BẢO</t>
  </si>
  <si>
    <t>Vôi máy gây mê</t>
  </si>
  <si>
    <t>Vôi sôda</t>
  </si>
  <si>
    <t>660 000 009</t>
  </si>
  <si>
    <t>4.5Kg/Can</t>
  </si>
  <si>
    <t>Kg</t>
  </si>
  <si>
    <t>Medisize</t>
  </si>
  <si>
    <t>Hà Lan</t>
  </si>
  <si>
    <t>11.</t>
  </si>
  <si>
    <t>CÔNG TY TNHH ĐẦU TƯ GIẢI PHÁP CÔNG NGHỆ</t>
  </si>
  <si>
    <t>Lô 11. Hóa chất hỗ trợ sinh sản</t>
  </si>
  <si>
    <t>Dầu Parafilm 100% Ovoil 100ml hoặc tương đương</t>
  </si>
  <si>
    <t>Ovoil 100ml</t>
  </si>
  <si>
    <t>10029</t>
  </si>
  <si>
    <t>100ml/ lọ</t>
  </si>
  <si>
    <t>Vitrolife</t>
  </si>
  <si>
    <t>Thuỵ Điển</t>
  </si>
  <si>
    <t>Môi trường chọc hút trứng Ferticult Aspiration 5 x 100ml hoặc tương đương</t>
  </si>
  <si>
    <t>Ferticult Aspiration 5 x 100ml</t>
  </si>
  <si>
    <t>ASPI100</t>
  </si>
  <si>
    <t>100ml/lọ</t>
  </si>
  <si>
    <t>Fertipro</t>
  </si>
  <si>
    <t>Bỉ</t>
  </si>
  <si>
    <t>Môi trường chuyển phôi Embryoglue hoặc tương đương</t>
  </si>
  <si>
    <t>Embryoglue 10ml</t>
  </si>
  <si>
    <t>10085</t>
  </si>
  <si>
    <t>10ml/lọ</t>
  </si>
  <si>
    <t>Môi trường dầu khoáng để thao tác Mineral Oil 100ml hoặc tương đương</t>
  </si>
  <si>
    <t>Mineral Oil 100ml</t>
  </si>
  <si>
    <t>MINOIL100</t>
  </si>
  <si>
    <t>Môi trường đông lạnh tinh trùng Sperm Freeze 5x20ml hoặc tương đương</t>
  </si>
  <si>
    <t>Sperm Freeze 5x20ml</t>
  </si>
  <si>
    <t>SPF05</t>
  </si>
  <si>
    <t>20ml/lọ</t>
  </si>
  <si>
    <t>Môi trường đông phôi Kitazato hoặc tương đương</t>
  </si>
  <si>
    <t>Môi trường đông phôi Kitazato 4x1.5ml</t>
  </si>
  <si>
    <t>VT601</t>
  </si>
  <si>
    <t>4x1.5ml/kit</t>
  </si>
  <si>
    <t>kit</t>
  </si>
  <si>
    <t>Kitazato</t>
  </si>
  <si>
    <t>Nhật</t>
  </si>
  <si>
    <t>Chào lần 1: 5150500, chào lại: 5150000</t>
  </si>
  <si>
    <t>Môi trường hỗ trợ thụ tinh G - IVF plus 60ml hoặc tương đương</t>
  </si>
  <si>
    <t>G - IVF plus 60ml</t>
  </si>
  <si>
    <t>10136</t>
  </si>
  <si>
    <t>60ml/lọ</t>
  </si>
  <si>
    <t>Thụy Điển</t>
  </si>
  <si>
    <t>Môi trường lọc rửa tinh trùng cho IUI (Sil Select 2 x 50ml hoặc tương đương)</t>
  </si>
  <si>
    <t>Sil Select 2 x 50ml</t>
  </si>
  <si>
    <t>SIP050</t>
  </si>
  <si>
    <t>50ml/lọ</t>
  </si>
  <si>
    <t>Môi trường nuôi cấy phôi ngày 1 đến ngày 3 - G 1 V5 plus 30ml hoặc tương đương</t>
  </si>
  <si>
    <t>G 1 plus 30ml</t>
  </si>
  <si>
    <t>10128</t>
  </si>
  <si>
    <t>30ml/lọ</t>
  </si>
  <si>
    <t>Môi trường nuôi cấy phôi ngày 3 đến ngày 5 -G 2 V5 plus 30ml hoặc tương đương</t>
  </si>
  <si>
    <t>G 2 plus 30ml</t>
  </si>
  <si>
    <t>10132</t>
  </si>
  <si>
    <t>Môi trường phân loại tinh trùng dùng trong kỹ thuật Density Gradition</t>
  </si>
  <si>
    <t>Sperm Grad 2x30ml</t>
  </si>
  <si>
    <t>10138</t>
  </si>
  <si>
    <t>lọ 30ml</t>
  </si>
  <si>
    <t>Môi trường rã đông chậm Thaw kit 4 x10ml hoặc tương đương</t>
  </si>
  <si>
    <t>Thaw kit</t>
  </si>
  <si>
    <t>10067</t>
  </si>
  <si>
    <t>Môi trường rã đông Kitazato hoặc tương đương</t>
  </si>
  <si>
    <t>Môi trường rã đông Kitazato 4x4ml</t>
  </si>
  <si>
    <t>VT602</t>
  </si>
  <si>
    <t>4x4ml/kit</t>
  </si>
  <si>
    <t>Môi trường tách trứng Hyaluronidase 10 ml hoặc tương đương</t>
  </si>
  <si>
    <t>Hyaluronidase 10 ml</t>
  </si>
  <si>
    <t>HY010</t>
  </si>
  <si>
    <t>Môi trường tạo ẩm, rửa trứng và tinh trùng Ferticult Flusing 5 x 50ml hoặc tương đương</t>
  </si>
  <si>
    <t>Ferticult Flusing 5 x 50ml</t>
  </si>
  <si>
    <t>FLUSH050</t>
  </si>
  <si>
    <t>Môi trường thao tác trứng, phôi G-Gamete plus 30ml hoặc tương đương</t>
  </si>
  <si>
    <t>G-Gamete 30ml</t>
  </si>
  <si>
    <t>10126</t>
  </si>
  <si>
    <t>12.</t>
  </si>
  <si>
    <t>CÔNG TY TNHH TM VÀ DV KT ĐỒNG DOANH</t>
  </si>
  <si>
    <t>Lô 30. Hóa chất xét nghiệm huyết học 2 (máy XN 1000 hoặc tương đương)</t>
  </si>
  <si>
    <t>Dung dịch pha loãng cho kênh đo Hồng cầu lưới và kênh đo PLT-F (tiểu cầu huỳnh quang).</t>
  </si>
  <si>
    <t>Cellpack DFL 1.5L x 2</t>
  </si>
  <si>
    <t>BT965910</t>
  </si>
  <si>
    <t>1.5Lx2</t>
  </si>
  <si>
    <t>Sysmex</t>
  </si>
  <si>
    <t>Dung dịch pha loãng cho máy phân tích huyết học, tham gia vào các quá trình rửa, start up và shut down. Là dung môi pha loãng cho chế độ PD (tiền pha loãng).</t>
  </si>
  <si>
    <t>Cellpack DCL</t>
  </si>
  <si>
    <t>ZPPCT661628</t>
  </si>
  <si>
    <t>20Lx1</t>
  </si>
  <si>
    <t>Singapore</t>
  </si>
  <si>
    <t>Hóa chất ly giải hồng cầu đo hemoglobin</t>
  </si>
  <si>
    <t>Sulfolyser 1.5L x 2 (SLS-240A)</t>
  </si>
  <si>
    <t>BJ350971</t>
  </si>
  <si>
    <t>Lít</t>
  </si>
  <si>
    <t>chào lần 1: 3.474.450, chào lại: 3.473.400</t>
  </si>
  <si>
    <t>Hóa chất ly giải màng tế bào trên kênh đo WDF - kênh đo các thành phần bạch cầu (DIFF)</t>
  </si>
  <si>
    <t>Lysercell WDF</t>
  </si>
  <si>
    <t>ZPPAL337564</t>
  </si>
  <si>
    <t>5Lx1</t>
  </si>
  <si>
    <t>Hóa chất ly giải màng tế bào trên kênh WNR - kênh đo hồng cầu nhân, bạch cầu Baso.</t>
  </si>
  <si>
    <t>Lyser WNR</t>
  </si>
  <si>
    <t>ZPPBL121531</t>
  </si>
  <si>
    <t>hộp/ 1 x 5l</t>
  </si>
  <si>
    <t>Hóa chất nhuộm kênh WDF- nhuộm nhân tế bào và các bào quan (DIFF)</t>
  </si>
  <si>
    <t>Fluorocell WDF</t>
  </si>
  <si>
    <t>CV377552</t>
  </si>
  <si>
    <t>42mlx2</t>
  </si>
  <si>
    <t>Hóa chất nhuộm kênh WNR - nhuộm nhân tế bào và các bào quan (NRBC và bạch cầu Baso)</t>
  </si>
  <si>
    <t>Flourocell WNR</t>
  </si>
  <si>
    <t>CP066715</t>
  </si>
  <si>
    <t>hộp/ 2 x 82ml</t>
  </si>
  <si>
    <t>Hóa chất rửa cho máy phân tích huyết học. Sử dụng cho quy trình shutdown và rửa buồng đo khi cần.</t>
  </si>
  <si>
    <t>Cellclean Auto (CCA-500A)</t>
  </si>
  <si>
    <t>CF579595</t>
  </si>
  <si>
    <t>4mlx20</t>
  </si>
  <si>
    <t>13.</t>
  </si>
  <si>
    <t>CÔNG TY TNHH PHÂN PHỐI LIÊN HỢP ĐÔNG DƯƠNG</t>
  </si>
  <si>
    <t>Lô 29. Hóa chất xét nghiệm huyết học 1 (máy Alinity hq hoặc tương đương)</t>
  </si>
  <si>
    <t>Thuốc thử WBC dành cho máy phân tích huyết học</t>
  </si>
  <si>
    <t>ALINITY h-series WBC Reagent</t>
  </si>
  <si>
    <t>7P79-04</t>
  </si>
  <si>
    <t>4 chai x 975 mL</t>
  </si>
  <si>
    <t>Abbott Ireland - Diagnostics Division (Sligo)</t>
  </si>
  <si>
    <t>Ireland</t>
  </si>
  <si>
    <t>Dung dịch pha loãng dùng cho máy phân tích huyết học</t>
  </si>
  <si>
    <t>Alinity h-series Diluent</t>
  </si>
  <si>
    <t>4R26-01</t>
  </si>
  <si>
    <t>1 chai x 9.6 L</t>
  </si>
  <si>
    <t>Fisher Diagnostics</t>
  </si>
  <si>
    <t>Dung dịch rửa máy phân tích huyết học</t>
  </si>
  <si>
    <t>Alinity h-series AutoClean Solution</t>
  </si>
  <si>
    <t>1R51-04</t>
  </si>
  <si>
    <t>4 chai x 1000 mL</t>
  </si>
  <si>
    <t>Aug. Hedinger GmbH &amp; Co. KG</t>
  </si>
  <si>
    <t>Đức</t>
  </si>
  <si>
    <t>Hóa chất chứng cho máy phân tích huyết học</t>
  </si>
  <si>
    <t>Alinity h-series Control 29P</t>
  </si>
  <si>
    <t>4U72-12</t>
  </si>
  <si>
    <t>12 chai x 3.0 mL</t>
  </si>
  <si>
    <t>Streck</t>
  </si>
  <si>
    <t>Thuốc thử HGB dùng cho máy phân tích huyết học</t>
  </si>
  <si>
    <t>ALINITY h-series HGB Reagent</t>
  </si>
  <si>
    <t>7P81-04</t>
  </si>
  <si>
    <t>15.</t>
  </si>
  <si>
    <t>CÔNG TY CP GLOBAL PHARMACEUTICAL</t>
  </si>
  <si>
    <t>Gel Siêu âm/ultrasonic gel</t>
  </si>
  <si>
    <t>Gel siêu âm Eurosonic</t>
  </si>
  <si>
    <t>GSA-0118</t>
  </si>
  <si>
    <t>Thùng 4 bình/bình 5 lít</t>
  </si>
  <si>
    <t>Công ty Cổ phần Ellie</t>
  </si>
  <si>
    <t>16.</t>
  </si>
  <si>
    <t>CÔNG TY CP DƯỢC PHẨM GOLDENLIFE</t>
  </si>
  <si>
    <t>Lô 50. Hóa chất xét nghiệm định danh 35 genotype HPV riêng biệt nguy cơ cao gây ung thư cổ tử cung bằng phương pháp Multiplex PCR-Microarray</t>
  </si>
  <si>
    <t>Bộ kit xét nghiệm định danh 35 genotype HPV riêng biệt nguy cơ cao gây ung thư cổ tử cung bằng phương pháp Multiplex PCR-Microarray</t>
  </si>
  <si>
    <t>CLART® HPV4</t>
  </si>
  <si>
    <t>Bao gồmAT-0115-48 vàCS-0215-48</t>
  </si>
  <si>
    <t>48 test/Hộp</t>
  </si>
  <si>
    <t>Genomica S.A.U</t>
  </si>
  <si>
    <t>Tây Ban Nha</t>
  </si>
  <si>
    <t>18.</t>
  </si>
  <si>
    <t>CÔNG TY TNHH DƯỢC PHẨM VÀ TRANG THIẾT BỊ Y TẾ HOÀNG ĐỨC</t>
  </si>
  <si>
    <t>Lô 37. Xét nghiệm thử đường huyết</t>
  </si>
  <si>
    <t>Test thử đường huyết, hạn sử dụng sau mở nắp ≥6 tháng</t>
  </si>
  <si>
    <t>Que thử dùng cho máy đo đường huyết Contour Plus Blood Glucose test strips 50</t>
  </si>
  <si>
    <t>84628817</t>
  </si>
  <si>
    <t>"50 que/ hộp(2x25 que/ hộp)"</t>
  </si>
  <si>
    <t xml:space="preserve">Que
</t>
  </si>
  <si>
    <t>Ascensia Diabetes Care Holdings AG/ PHC Corporation In Vitro Diagnostics Division</t>
  </si>
  <si>
    <t>21.</t>
  </si>
  <si>
    <t>CÔNG TY TNHH KHOA HỌC HỢP NHẤT</t>
  </si>
  <si>
    <t>Lô 8. Hóa chất cơ bản cho xét nghiệm di truyền</t>
  </si>
  <si>
    <t>Bộ hóa chất chẩn đoán trước sinh Array CGH</t>
  </si>
  <si>
    <t xml:space="preserve">Ký mã hiệu: G5923ANhãn mác: SurePrint G3 CGH/CGH+SNP 8x60K Bundle </t>
  </si>
  <si>
    <t xml:space="preserve">Kit </t>
  </si>
  <si>
    <t>Kit 48 test</t>
  </si>
  <si>
    <t>Agilent Technologies</t>
  </si>
  <si>
    <t>DNA polymerase , 500 unit</t>
  </si>
  <si>
    <t>Ký mã hiệu: 12032929001Nhãn mác: FastStart Taq DNA Polymerase, 5U/uL</t>
  </si>
  <si>
    <t>Sigma Aldrich (Roche)</t>
  </si>
  <si>
    <t>Kit đệm rửa lam sau lai trong Array CGH</t>
  </si>
  <si>
    <t xml:space="preserve">Ký mã hiệu: 5188-5226Nhãn mác: Oligo aCGH/ChIP-on-Chip Wash Buffer Set </t>
  </si>
  <si>
    <t>Kit/3 chai 4L</t>
  </si>
  <si>
    <t>Kit gắn nhãn DNA trong Array CGH</t>
  </si>
  <si>
    <t>Ký mã hiệu: 5190-4240Nhãn mác: SureTag Complete DNA Labeling Kit</t>
  </si>
  <si>
    <t>Kit Human COT-I-DNA trong Array CGH</t>
  </si>
  <si>
    <t>Ký mã hiệu: 5190-3393Nhãn mác: Cot-1 Human DNA</t>
  </si>
  <si>
    <t>Kit 625mcl</t>
  </si>
  <si>
    <t>Kit khuếch đại bộ Gene</t>
  </si>
  <si>
    <t>Ký mã hiệu: 5191-4065Nhãn mác: REPLI-g (R) Single Cell Kit (48)</t>
  </si>
  <si>
    <t xml:space="preserve">Kit 48 test </t>
  </si>
  <si>
    <t>Kit lai Oligo DNA trong Array CGH</t>
  </si>
  <si>
    <t>Ký mã hiệu: 5188-5220Nhãn mác: Oligo aCGH/ChIP-on-Chip Hybridization Kit</t>
  </si>
  <si>
    <t>Kit 6x1,4ml</t>
  </si>
  <si>
    <t>Kit lam đệm trong Array CGH</t>
  </si>
  <si>
    <t>Ký mã hiệu: G2534-60014Nhãn mác: Hybridization Gasket Slide Kit (5) - 8 microarrays per slide</t>
  </si>
  <si>
    <t>Kit 5 lam</t>
  </si>
  <si>
    <t>Kit xét nghiệm PGS bằng Array CGH 8x60K</t>
  </si>
  <si>
    <t>Ký mã hiệu: G5963ANhãn mác: GenetiSure Pre-Screen Microarray Kit , 8x60K</t>
  </si>
  <si>
    <t>Kit 3 lam</t>
  </si>
  <si>
    <t>22.</t>
  </si>
  <si>
    <t>CÔNG TY TNHH THƯƠNG MẠI HÙNG PHƯƠNG</t>
  </si>
  <si>
    <t>Lô 10. Xét nghiệm test nhanh</t>
  </si>
  <si>
    <t>Test thử thai nhanh 5mm</t>
  </si>
  <si>
    <t>Phamatech Quickstick One-Step Pregnancy Test</t>
  </si>
  <si>
    <t>Không có</t>
  </si>
  <si>
    <t>Hộp 1 que thử</t>
  </si>
  <si>
    <t>Phamatech Inc</t>
  </si>
  <si>
    <t>USA</t>
  </si>
  <si>
    <t>23.</t>
  </si>
  <si>
    <t>CÔNG TY TNHH PHÁT TRIỂN KHOA HỌC SỰ SỐNG</t>
  </si>
  <si>
    <t>Agarose điện di DNA</t>
  </si>
  <si>
    <t>CulGenex Agarose LE</t>
  </si>
  <si>
    <t>C8741</t>
  </si>
  <si>
    <t>Hộp/500 gram</t>
  </si>
  <si>
    <t>Hardy Diagnostics</t>
  </si>
  <si>
    <t>24.</t>
  </si>
  <si>
    <t>CÔNG TY TNHH GIẢI PHÁP KHỎE THÁI DƯƠNG</t>
  </si>
  <si>
    <t>Cards định nhóm máu hệ ABO tại giường</t>
  </si>
  <si>
    <t>EldonCard 2551-V</t>
  </si>
  <si>
    <t>430-06</t>
  </si>
  <si>
    <t>200 test/ túi</t>
  </si>
  <si>
    <t>cards/ 1 test</t>
  </si>
  <si>
    <t>Eldon Biologicals A/S</t>
  </si>
  <si>
    <t>Đan Mạch</t>
  </si>
  <si>
    <t>Lô 41. Hóa chất xét nghiệm nhóm máu tự động (máy SA-120 hoặc tương đương)</t>
  </si>
  <si>
    <t>Dung dịch lực ion yếu pha loãng hồng cầu phù hợp với loại gelcard</t>
  </si>
  <si>
    <t>Matrix Diluent - 2 LISS</t>
  </si>
  <si>
    <t>102570500</t>
  </si>
  <si>
    <t>500 ml/ chai</t>
  </si>
  <si>
    <t>Chai</t>
  </si>
  <si>
    <t>Tulip Diagnostics</t>
  </si>
  <si>
    <t>Ấn Độ</t>
  </si>
  <si>
    <t>Dung dịch NaOH</t>
  </si>
  <si>
    <t>0.1 mol/l Sodium Hydroxide Solution (N/10)</t>
  </si>
  <si>
    <t>S0600</t>
  </si>
  <si>
    <t>Samchun Pure Chemical Co., LTD</t>
  </si>
  <si>
    <t>Hàn Quốc</t>
  </si>
  <si>
    <t>Gelcard 6 giếng định nhóm ABO/Rho(D) 2 phương pháp huyết thanh mẫu và hồng cầu mẫu</t>
  </si>
  <si>
    <t>Matrix Forward and Reverse Grouping Card with Autocontrol</t>
  </si>
  <si>
    <t>10260024</t>
  </si>
  <si>
    <t>24 card/ hộp</t>
  </si>
  <si>
    <t>Card</t>
  </si>
  <si>
    <t>Gelcard 6 giếng làm xét nghiệm phát máu: định lại nhóm máu bệnh nhân và túi máu + và phản ứng hòa hợp 2 môi trường + tự chứng</t>
  </si>
  <si>
    <t>Matrix Forward Grouping &amp; Cross Match Card</t>
  </si>
  <si>
    <t>102650024</t>
  </si>
  <si>
    <t>Gelcard 6 giếng xét nghiệm hòa hợp miễn dịch hồng cầu trong môi trường có kháng globulin người AHG, xét nghiệm Coombs, SL KTBT, ĐD KTBT</t>
  </si>
  <si>
    <t>Matrix AHG Coombs Test Card</t>
  </si>
  <si>
    <t>Gelcard 6 giếng xét nghiệm hòa hợp trong môi trường muối</t>
  </si>
  <si>
    <t>Matrix Neutral Gel Card</t>
  </si>
  <si>
    <t>102740024</t>
  </si>
  <si>
    <t>Khay pha loãng hồng cầu 96 giếng</t>
  </si>
  <si>
    <t>96 square hole plate</t>
  </si>
  <si>
    <t>96 giếng/ khay</t>
  </si>
  <si>
    <t>cái</t>
  </si>
  <si>
    <t>Suzhou Hybiome Biomedical Engineering Co., Ltd,</t>
  </si>
  <si>
    <t>Trung Quốc</t>
  </si>
  <si>
    <t>25.</t>
  </si>
  <si>
    <t>CÔNG TY TNHH KIM PHARMA</t>
  </si>
  <si>
    <t>Test thử đường huyết, hạn sử dụng sau mở nắp ≥18 tháng</t>
  </si>
  <si>
    <t>Que thử đường huyết 0.4ul, GDH-FAD hạn dùng kéo dài</t>
  </si>
  <si>
    <t>NIPRO PREMIER Blood Glucose Test Strips</t>
  </si>
  <si>
    <t>25 que/hộp</t>
  </si>
  <si>
    <t>Que</t>
  </si>
  <si>
    <t>NiproNhật Bản</t>
  </si>
  <si>
    <t>i-Sens, Inc.Hàn Quốc</t>
  </si>
  <si>
    <t>26.</t>
  </si>
  <si>
    <t>LIÊN DANH NHÀ THẦU MINH VIỆT - THÀNH LONG</t>
  </si>
  <si>
    <t>Lô 56. Hóa chất sàng lọc trước sinh không xâm lấn bằng phương pháp giải trình tự bóng nano DNA thế hệ mới hệ thống tự động</t>
  </si>
  <si>
    <t>Hóa chất định lượng DNA chuỗi đôi bằng huỳnh quang độ nhạy cao</t>
  </si>
  <si>
    <t>Qubit™ 1X dsDNA HS Assay Kit</t>
  </si>
  <si>
    <t>Q33231</t>
  </si>
  <si>
    <t>500 test/kit</t>
  </si>
  <si>
    <t>Invitrogen/ Thermo Fisher Scientific</t>
  </si>
  <si>
    <t>Mỹ/ Singapore</t>
  </si>
  <si>
    <t>chào lần 1: 29000, chào lại: 23812</t>
  </si>
  <si>
    <t>Hóa chất định lượng DNA chuỗi đơn bằng huỳnh quang</t>
  </si>
  <si>
    <t>Qubit™ ssDNA Assay Kit</t>
  </si>
  <si>
    <t>Q10212</t>
  </si>
  <si>
    <t>100 test/kit</t>
  </si>
  <si>
    <t>chào lần 1: 40.000, chào lại: 39.120</t>
  </si>
  <si>
    <t>Kit chuẩn bị thư viện trên máy tự động</t>
  </si>
  <si>
    <t>MGIEasy Cell-free DNA Library Prep Set</t>
  </si>
  <si>
    <t>1000007037</t>
  </si>
  <si>
    <t>48 test/kit</t>
  </si>
  <si>
    <t>MGI</t>
  </si>
  <si>
    <t>Kit giải trình tự công suất cao xét nghiệm sàng lọc lệch bội nhiễm sắc thể 13, 18, 21</t>
  </si>
  <si>
    <t>MGISEQ-200RS High-throughput Sequencing Set (SE50)</t>
  </si>
  <si>
    <t>1000017807</t>
  </si>
  <si>
    <t>32 test/kit (15 Gigabite)</t>
  </si>
  <si>
    <t>Kit tách chiết cfDNA</t>
  </si>
  <si>
    <t>MGIEasy Circulating DNA Isolation Kit</t>
  </si>
  <si>
    <t>1000017017</t>
  </si>
  <si>
    <t>192 test/kit</t>
  </si>
  <si>
    <t>Mẫu chuẩn NIPT</t>
  </si>
  <si>
    <t>AccuR-Seq NIPT Total Solution Control Sample</t>
  </si>
  <si>
    <t xml:space="preserve">100017570 </t>
  </si>
  <si>
    <t>32 Test/kit</t>
  </si>
  <si>
    <t>27.</t>
  </si>
  <si>
    <t>CÔNG TY TNHH PHÂN PHỐI LIÊN KẾT QUỐC TẾ</t>
  </si>
  <si>
    <t>Lô 21. Hóa chất xét nghiệm miễn dịch 2 ( máy Alinity I hoặc tương đương)</t>
  </si>
  <si>
    <t>Cốc đựng mẫu.</t>
  </si>
  <si>
    <t>Alinity ci - series  Sample Cups</t>
  </si>
  <si>
    <t>1R38-01</t>
  </si>
  <si>
    <t>1000 cái</t>
  </si>
  <si>
    <t>Cái</t>
  </si>
  <si>
    <t>Abbott Laboratories</t>
  </si>
  <si>
    <t>Cóng phản ứng.</t>
  </si>
  <si>
    <t>Alinity Reaction Vessels</t>
  </si>
  <si>
    <t>6P14-01</t>
  </si>
  <si>
    <t>4000 cái</t>
  </si>
  <si>
    <t>Hóa chất để định lượng estradiol.</t>
  </si>
  <si>
    <t>Alinity i Estradiol Reagent Kit</t>
  </si>
  <si>
    <t>7P50-20</t>
  </si>
  <si>
    <t>2 x 100 tests</t>
  </si>
  <si>
    <t>Abbott Ireland - Diagnostics Division (Longford)</t>
  </si>
  <si>
    <t>Hóa chất để khẳng định sự tồn tại của kháng nguyên bề mặt viêm gan B (HBsAg).</t>
  </si>
  <si>
    <t>ALINITY i HBsAg Qualitative II Confirmatory Reagent Kit</t>
  </si>
  <si>
    <t>8P11-22</t>
  </si>
  <si>
    <t>Hóa chất định lượng alpha-fetoprotein (AFP).</t>
  </si>
  <si>
    <t>ALINITY i AFP Reagent Kit</t>
  </si>
  <si>
    <t>7P90-20</t>
  </si>
  <si>
    <t>Hóa chất định lượng Ferritin.</t>
  </si>
  <si>
    <t>ALINITY i Ferritin Reagent Kit</t>
  </si>
  <si>
    <t>7P65-20</t>
  </si>
  <si>
    <t>Hóa chất định lượng hormon hoàng thể hoá (LH).</t>
  </si>
  <si>
    <t>Alinity i LH Reagent Kit</t>
  </si>
  <si>
    <t>7P91-20</t>
  </si>
  <si>
    <t>Hóa chất định lượng hormon kích thích nang noãn (Follicle Stimulating Hormone)</t>
  </si>
  <si>
    <t>Alinity i FSH Reagent Kit</t>
  </si>
  <si>
    <t>7P49-20</t>
  </si>
  <si>
    <t>Hóa chất định lượng hormon kích thích tuyến giáp ở người (thyroid stimulating hormone - TSH).</t>
  </si>
  <si>
    <t>ALINITY i TSH Reagent Kit</t>
  </si>
  <si>
    <t>7P48-20</t>
  </si>
  <si>
    <t>Hóa chất định lượng kháng nguyên được xác định bởi OC 125.</t>
  </si>
  <si>
    <t>ALINITY i CA 125 II Reagent Kit  (2 x 100 Tests)</t>
  </si>
  <si>
    <t>8P49-20</t>
  </si>
  <si>
    <t>Fujirebio Diagnostics,Inc.</t>
  </si>
  <si>
    <t>Hóa chất định lượng kháng nguyên HE4.</t>
  </si>
  <si>
    <t>ALINITY i HE4 Reagent Kit  (2 x 100 Tests)</t>
  </si>
  <si>
    <t>8P50-22</t>
  </si>
  <si>
    <t>Hóa chất định lượng kháng nguyên lõi virus viêm gan C.</t>
  </si>
  <si>
    <t>ARCHITECT HCV Ag Reagent Kit</t>
  </si>
  <si>
    <t>6L47-29</t>
  </si>
  <si>
    <t>100 tests</t>
  </si>
  <si>
    <t>Denka Seiken Co.,Ltd</t>
  </si>
  <si>
    <t>Hóa chất định lượng kháng nguyên ung thư biểu mô tế bào vảy (squamous cell carcinoma antigen SCC Ag).</t>
  </si>
  <si>
    <t>Alinity i SCC Reagent Kit</t>
  </si>
  <si>
    <t>9P33-22</t>
  </si>
  <si>
    <t>Hóa chất định lượng kháng nguyên ung thư phôi carcinoembryonic (CEA).</t>
  </si>
  <si>
    <t>ALINITY i CEA Reagent Kit</t>
  </si>
  <si>
    <t>7P62-20</t>
  </si>
  <si>
    <t>Hóa chất định lượng kháng thể IgG kháng Toxoplasma gondii.</t>
  </si>
  <si>
    <t>ALINITY i Toxo IgG Reagent Kit (2x100 Tests)</t>
  </si>
  <si>
    <t>7P45-22</t>
  </si>
  <si>
    <t>Abbott GmbH &amp; Co. KG</t>
  </si>
  <si>
    <t>Hóa chất định lượng procalcitonin (PCT).</t>
  </si>
  <si>
    <t>Alinity i B.R.A.H.M.S PCT Reagent Kit</t>
  </si>
  <si>
    <t>1R18-22</t>
  </si>
  <si>
    <t>Hóa chất định lượng progesteron.</t>
  </si>
  <si>
    <t>Alinity i Progesterone Reagent Kit</t>
  </si>
  <si>
    <t>8P36-20</t>
  </si>
  <si>
    <t>Hóa chất định lượng prolactin trong huyết thanh và huyết tương.</t>
  </si>
  <si>
    <t>ALINITY i PROLACTIN Reagent Kit</t>
  </si>
  <si>
    <t>7P66-20</t>
  </si>
  <si>
    <t>Hóa chất định lượng Thyroxine tự do (Free T4).</t>
  </si>
  <si>
    <t>Alinity i Free T4 Reagent Kit</t>
  </si>
  <si>
    <t>7P70-20</t>
  </si>
  <si>
    <t>Hóa chất định lượng Triiodothyronine tự do (Free T3).</t>
  </si>
  <si>
    <t>Alinity i Free T3 Reagent Kit</t>
  </si>
  <si>
    <t>7P69-20</t>
  </si>
  <si>
    <t>Hóa chất định lượng và định tính beta human chorionic gonadotropin (β‑hCG).</t>
  </si>
  <si>
    <t>ALINITY i Total β-hCG Reagent Kit</t>
  </si>
  <si>
    <t>7P51-20</t>
  </si>
  <si>
    <t>Hóa chất định lượng và phát hiện định tính các kháng thể IgG kháng virus rubella.</t>
  </si>
  <si>
    <t>ALINITY i Rubella IgG Reagent Kit</t>
  </si>
  <si>
    <t>8P46-22</t>
  </si>
  <si>
    <t>Hóa chất định tính các kháng thể IgM kháng kháng nguyên lõi virus viêm gan B (anti-HBc IgM).</t>
  </si>
  <si>
    <t>ALINITY i Anti-HBc IgM Reagent Kit</t>
  </si>
  <si>
    <t>7P86-22</t>
  </si>
  <si>
    <t>Hóa chất định tính đồng thời kháng nguyên HIV p24 và các kháng thể kháng virus gây suy giảm miễn dịch ở người loại 1 và/hoặc loại 2 (HIV-1/HIV-2).</t>
  </si>
  <si>
    <t>ALINITY i HIV Ag/Ab Combo Reagent Kit</t>
  </si>
  <si>
    <t>8P07-22</t>
  </si>
  <si>
    <t>Hóa chất định tính kháng nguyên bề mặt viêm gan B (HBsAg).</t>
  </si>
  <si>
    <t>ALINITY i HBsAg Qualitative II Reagent Kit</t>
  </si>
  <si>
    <t>8P10-22</t>
  </si>
  <si>
    <t>Hóa chất định tính kháng nguyên e viêm gan B (HBeAg).</t>
  </si>
  <si>
    <t>ALINITY i HBeAg Reagent Kit</t>
  </si>
  <si>
    <t>7P64-22</t>
  </si>
  <si>
    <t>Hóa chất định tính kháng thể IgG kháng virus viêm gan A (IgG anti -HAV).</t>
  </si>
  <si>
    <t>Alinity  i HAVAb IgG Reagent Kit</t>
  </si>
  <si>
    <t>8P26-22</t>
  </si>
  <si>
    <t>Hóa chất định tính kháng thể IgM kháng Toxoplasma gondii.</t>
  </si>
  <si>
    <t>ALINITY i Toxo IgM Reagent Kit (2 x 100 Tests)</t>
  </si>
  <si>
    <t>7P47-22</t>
  </si>
  <si>
    <t>Hóa chất định tính kháng thể IgM kháng virus viêm gan A (IgM anti-HAV).</t>
  </si>
  <si>
    <t>ALINITY i HAVAb IgM Reagent Kit</t>
  </si>
  <si>
    <t>2R28-22</t>
  </si>
  <si>
    <t>Hóa chất định tính kháng thể kháng Treponema Pallidum (TP)</t>
  </si>
  <si>
    <t>Alinity i Syphilis TP Reagent Kit (2 x 100 Tests)</t>
  </si>
  <si>
    <t>7P60-22</t>
  </si>
  <si>
    <t>Hóa chất định tính kháng thể kháng virus viêm gan C (anti-HCV).</t>
  </si>
  <si>
    <t>ALINITY i Anti-HCV Reagent Kit</t>
  </si>
  <si>
    <t>8P06-22</t>
  </si>
  <si>
    <t>Hóa chất định tính và bán định lượng các kháng thể IgG kháng Cytomegalovirus.</t>
  </si>
  <si>
    <t>ALINITY i CMV IgG Reagent Kit</t>
  </si>
  <si>
    <t>7P42-22</t>
  </si>
  <si>
    <t>Hoá chất dùng để pha loãng thủ công mẫu cho xét nghiệm estradiol.</t>
  </si>
  <si>
    <t>Alinity i Estradiol Manual Diluent</t>
  </si>
  <si>
    <t>7P50-40</t>
  </si>
  <si>
    <t>1 chai x 5.0 mL</t>
  </si>
  <si>
    <t>Hoá chất dùng để pha loãng thủ công mẫu cho xét nghiệm HBsAg Qualitative II Confirmatory.</t>
  </si>
  <si>
    <t>ALINITY i HBsAg Qualitative II Confirmatory Manual Diluent</t>
  </si>
  <si>
    <t>8P11-40</t>
  </si>
  <si>
    <t>1 chai x 100 mL</t>
  </si>
  <si>
    <t>Hoá chất dùng để pha loãng thủ công mẫu cho xét nghiêm progesterone.</t>
  </si>
  <si>
    <t>Alinity i Progesterone Manual Diluent</t>
  </si>
  <si>
    <t>8P36-40</t>
  </si>
  <si>
    <t>Hóa chất kích hoạt phản ứng CMIA</t>
  </si>
  <si>
    <t>Alinity Trigger Solution</t>
  </si>
  <si>
    <t>6P11-60</t>
  </si>
  <si>
    <t>Hóa chất phát hiện định tính kháng thể IgM kháng Cytomegalovirus.</t>
  </si>
  <si>
    <t>ALINITY i CMV IgM Reagent Kit</t>
  </si>
  <si>
    <t>7P44-22</t>
  </si>
  <si>
    <t>200 tests</t>
  </si>
  <si>
    <t>Hóa chất phát hiện định tính kháng thể IgM kháng virus rubella.</t>
  </si>
  <si>
    <t>ALINITY i Rubella IgM Reagent Kit</t>
  </si>
  <si>
    <t>8P47-22</t>
  </si>
  <si>
    <t>Hóa chất tiền xử lý kích hoạt phản ứng CMIA</t>
  </si>
  <si>
    <t>Alinity Pre-Trigger Solution</t>
  </si>
  <si>
    <t>6P12-65</t>
  </si>
  <si>
    <t>Nước rửa kim, dùng cho máy xét nghiệm miễn dịch</t>
  </si>
  <si>
    <t>Alinity i-series Probe Conditioning Solution</t>
  </si>
  <si>
    <t>1R58-40</t>
  </si>
  <si>
    <t>2 chai x 31.8 mL</t>
  </si>
  <si>
    <t>Nước rửa sử dụng trên máy xét nghiệm miễn dịch.</t>
  </si>
  <si>
    <t>Alinity i-series Concentrated Wash Buffer</t>
  </si>
  <si>
    <t>6P13-68</t>
  </si>
  <si>
    <t>2 chai  x 2 L</t>
  </si>
  <si>
    <t>Hoá chất chuẩn HBsAg</t>
  </si>
  <si>
    <t>ALINITY i HBsAg Qualitative II Calibrators</t>
  </si>
  <si>
    <t>8P10-01</t>
  </si>
  <si>
    <t>2 chai x 3.0 mL</t>
  </si>
  <si>
    <t>hộp</t>
  </si>
  <si>
    <t>Hoá chất hiệu chứng HBsAg</t>
  </si>
  <si>
    <t>ALINITY i HBsAg Qualitative II Control</t>
  </si>
  <si>
    <t>8P10-10</t>
  </si>
  <si>
    <t>2 chai x 8.0 mL</t>
  </si>
  <si>
    <t>Hoá chất chuẩn CA 125</t>
  </si>
  <si>
    <t>ALINITY i CA 125 II Calibrators</t>
  </si>
  <si>
    <t>8P49-01</t>
  </si>
  <si>
    <t>6 chai x 3.0 mL</t>
  </si>
  <si>
    <t>Hoá chất hiệu chứng CA 125</t>
  </si>
  <si>
    <t>ALINITY i CA 125 II Controls</t>
  </si>
  <si>
    <t>8P49-10</t>
  </si>
  <si>
    <t>3 chai x 8.0 mL</t>
  </si>
  <si>
    <t>Hoá chất chuẩn HE4.</t>
  </si>
  <si>
    <t>ALINITY i HE4 Calibrators</t>
  </si>
  <si>
    <t>8P50-01</t>
  </si>
  <si>
    <t>Hoá chất hiệu chứng HE4</t>
  </si>
  <si>
    <t>ALINITY i HE4 Controls</t>
  </si>
  <si>
    <t>8P50-10</t>
  </si>
  <si>
    <t>Fujirebio Diagnostics,Inc</t>
  </si>
  <si>
    <t>Hoá chất hiệu chứng CMV IgG</t>
  </si>
  <si>
    <t>ALINITY i CMV IgG Controls</t>
  </si>
  <si>
    <t>7P42-10</t>
  </si>
  <si>
    <t>Hoá chất chuẩn CMV IgM</t>
  </si>
  <si>
    <t>ALINITY i CMV IgM Calibrator</t>
  </si>
  <si>
    <t>7P44-01</t>
  </si>
  <si>
    <t>1 chai x 3.0 mL</t>
  </si>
  <si>
    <t>Hoá chất hiệu chứng CMV IgM</t>
  </si>
  <si>
    <t>ALINITY i CMV IgM Controls</t>
  </si>
  <si>
    <t>7P44-10</t>
  </si>
  <si>
    <t>2 chai x 4.0 mL</t>
  </si>
  <si>
    <t>Hoá chất chuẩn Rubella IgG</t>
  </si>
  <si>
    <t>ALINITY i Rubella IgG Calibrators</t>
  </si>
  <si>
    <t>8P46-01</t>
  </si>
  <si>
    <t>Hoá chất hiệu chứng Rubella IgG</t>
  </si>
  <si>
    <t>ALINITY i Rubella IgG Controls</t>
  </si>
  <si>
    <t>8P46-10</t>
  </si>
  <si>
    <t>Hoá chất hiệu chứng Rubella IgM</t>
  </si>
  <si>
    <t>ALINITY i Rubella IgM Controls</t>
  </si>
  <si>
    <t>8P47-10</t>
  </si>
  <si>
    <t>Hoá chất chuẩn TOXO IgG</t>
  </si>
  <si>
    <t>ALINITY i Toxo IgG Calibrators</t>
  </si>
  <si>
    <t>7P45-01</t>
  </si>
  <si>
    <t>Hoá chất hiệu chứng TOXO IgG</t>
  </si>
  <si>
    <t>ALINITY i Toxo IgG Controls</t>
  </si>
  <si>
    <t>7P45-10</t>
  </si>
  <si>
    <t>Hoá chất hiệu chứngTOXO IgM</t>
  </si>
  <si>
    <t>ALINITY i Toxo IgM Controls</t>
  </si>
  <si>
    <t>7P47-10</t>
  </si>
  <si>
    <t>Hoá chất chuẩn HBeAg</t>
  </si>
  <si>
    <t>ALINITY i HBeAg Calibrators</t>
  </si>
  <si>
    <t>7P64-01</t>
  </si>
  <si>
    <t>Hoá chất hiệu chứng HBeAg</t>
  </si>
  <si>
    <t>ALINITY i HBeAg Controls</t>
  </si>
  <si>
    <t>7P64-10</t>
  </si>
  <si>
    <t>Hoá chất chuẩn Anti HCV</t>
  </si>
  <si>
    <t>ALINITY i Anti-HCV Calibrator</t>
  </si>
  <si>
    <t>8P06-01</t>
  </si>
  <si>
    <t>Hoá chất hiệu chứng Anti HCV</t>
  </si>
  <si>
    <t>ALINITY i Anti-HCV Controls</t>
  </si>
  <si>
    <t>8P06-10</t>
  </si>
  <si>
    <t>Hoá chất chuẩn Ferritin</t>
  </si>
  <si>
    <t>ALINITY i Ferritin Calibrators</t>
  </si>
  <si>
    <t>7P65-01</t>
  </si>
  <si>
    <t>Hoá chất hiệu chứng Ferritin</t>
  </si>
  <si>
    <t>ALINITY i Ferritin Controls</t>
  </si>
  <si>
    <t>7P65-10</t>
  </si>
  <si>
    <t>Hoá chất chuẩn TSH</t>
  </si>
  <si>
    <t>ALINITY i TSH Calibrators</t>
  </si>
  <si>
    <t>7P48-01</t>
  </si>
  <si>
    <t>Hoá chất hiệu chứng TSH</t>
  </si>
  <si>
    <t>ALINITY i TSH Controls</t>
  </si>
  <si>
    <t>7P48-10</t>
  </si>
  <si>
    <t>Hoá chất chuẩn Free T3</t>
  </si>
  <si>
    <t>Alinity i Free T3 Calibrators</t>
  </si>
  <si>
    <t>7P69-01</t>
  </si>
  <si>
    <t>Hoá chất hiệu chứng Free T3</t>
  </si>
  <si>
    <t>Alinity i Free T3 Controls</t>
  </si>
  <si>
    <t>7P69-10</t>
  </si>
  <si>
    <t>Hoá chất chuẩn Free T4</t>
  </si>
  <si>
    <t>Alinity i Free T4 Calibrators</t>
  </si>
  <si>
    <t>7P70-01</t>
  </si>
  <si>
    <t>Hoá chất hiệu chứng Free T4</t>
  </si>
  <si>
    <t>Alinity i Free T4 Controls</t>
  </si>
  <si>
    <t>7P70-10</t>
  </si>
  <si>
    <t>Hoá chất chuẩn CEA</t>
  </si>
  <si>
    <t>ALINITY i CEA Calibrators</t>
  </si>
  <si>
    <t>7P62-01</t>
  </si>
  <si>
    <t>Hoá chất hiệu chứng CEA</t>
  </si>
  <si>
    <t>ALINITY i CEA Controls</t>
  </si>
  <si>
    <t>7P62-10</t>
  </si>
  <si>
    <t>Hoá chất chuẩn BHCG</t>
  </si>
  <si>
    <t>ALINITY i Total β-hCG Calibrators</t>
  </si>
  <si>
    <t>7P51-01</t>
  </si>
  <si>
    <t xml:space="preserve">chào lần 1: 2.728.299; chào lại: 2.554.600 </t>
  </si>
  <si>
    <t>Hoá chất hiệu chứng BHCG</t>
  </si>
  <si>
    <t>ALINITY i Total β-hCG Controls</t>
  </si>
  <si>
    <t>7P51-10</t>
  </si>
  <si>
    <t>chào lần 1: 2.366.280; chào lại: 2.215.734</t>
  </si>
  <si>
    <t>Hoá chất chuẩn Syphilis</t>
  </si>
  <si>
    <t>Alinity i Syphilis TP Calibrator</t>
  </si>
  <si>
    <t>7P60-01</t>
  </si>
  <si>
    <t>Hoá chất hiệu chứng Syphilis</t>
  </si>
  <si>
    <t>Alinity i Syphilis TP Controls</t>
  </si>
  <si>
    <t>7P60-10</t>
  </si>
  <si>
    <t>Xét nghiệm sinh hóa Level 1</t>
  </si>
  <si>
    <t>Multichem S Plus Assayed</t>
  </si>
  <si>
    <t>8P88-10</t>
  </si>
  <si>
    <t>12 chai x 5.0 mL</t>
  </si>
  <si>
    <t>Techno-path Manufacturing Ltd</t>
  </si>
  <si>
    <t>Xét nghiệm sinh hóa Level 2</t>
  </si>
  <si>
    <t>8P88-11</t>
  </si>
  <si>
    <t>Xét nghiệm sinh hóa Level 3</t>
  </si>
  <si>
    <t>8P88-12</t>
  </si>
  <si>
    <t>Hoá chất chuẩn Multiconstituent</t>
  </si>
  <si>
    <t>Alinity c Multiconstituent Calibrator Kit</t>
  </si>
  <si>
    <t>8P60-01</t>
  </si>
  <si>
    <t>6 chai x 2.9 mL</t>
  </si>
  <si>
    <t>Microgenics Corporation</t>
  </si>
  <si>
    <t>Hoá chất chuẩn CRP Vario</t>
  </si>
  <si>
    <t>Alinity c CRP Vario Wide Range Calibrator Kit</t>
  </si>
  <si>
    <t>7P56-01</t>
  </si>
  <si>
    <t>6 chai x 2.0 mL</t>
  </si>
  <si>
    <t>Sentinel CH. SpA</t>
  </si>
  <si>
    <t>Ý</t>
  </si>
  <si>
    <t>Hoá chất chuẩn HIV Ag/Ab</t>
  </si>
  <si>
    <t>ALINITY I HIV Ag/Ab Combo Calibrator</t>
  </si>
  <si>
    <t>8P07-01</t>
  </si>
  <si>
    <t>Hoá chất hiệu chứng HIV Ag/Ab</t>
  </si>
  <si>
    <t>ALINITY i HIV Ag/Ab Combo Controls</t>
  </si>
  <si>
    <t>8P07-10</t>
  </si>
  <si>
    <t>4 chai x 8.0 mL</t>
  </si>
  <si>
    <t>Hoá chất chuẩn TOXO IgM</t>
  </si>
  <si>
    <t>ALINITY i Toxo IgM Calibrator</t>
  </si>
  <si>
    <t>7P47-01</t>
  </si>
  <si>
    <t>Hoá chất chuẩn CMV IgG</t>
  </si>
  <si>
    <t>ALINITY i CMV IgG Calibrators</t>
  </si>
  <si>
    <t>7P42-01</t>
  </si>
  <si>
    <t>Hoá chất chuẩnAFP</t>
  </si>
  <si>
    <t>ALINITY i AFP Calibrators</t>
  </si>
  <si>
    <t>7P90-01</t>
  </si>
  <si>
    <t>Hoá chất hiệu chứng AFP</t>
  </si>
  <si>
    <t>ALINITY i AFP Controls</t>
  </si>
  <si>
    <t>7P90-10</t>
  </si>
  <si>
    <t>Hoá chất chuẩn Rubella IgM</t>
  </si>
  <si>
    <t>ALINITY i Rubella IgM Calibrator</t>
  </si>
  <si>
    <t>8P47-01</t>
  </si>
  <si>
    <t>Hoá chất chuẩn HBA1C</t>
  </si>
  <si>
    <t>Alinity c Hemoglobin A1c Calibrators</t>
  </si>
  <si>
    <t>8P43-01</t>
  </si>
  <si>
    <t>2 chai x 1.6 mL</t>
  </si>
  <si>
    <t>Sekisui Diagnostics P.E.I. Inc</t>
  </si>
  <si>
    <t>Canada</t>
  </si>
  <si>
    <t>Lô 34. Hóa chất xét nghiệm sinh hóa tự động 2 (máy Alinity c hoặc tương đương)</t>
  </si>
  <si>
    <t>Dung dịch axit rửa cuver cho máy xét nghiệm sinh hóa</t>
  </si>
  <si>
    <t>Alinity c-series Acid Wash</t>
  </si>
  <si>
    <t>8P77-40</t>
  </si>
  <si>
    <t>2 chai x 500 mL</t>
  </si>
  <si>
    <t>Dung dịch bazo rửa cuvet cho máy xét nghiệm sinh hóa</t>
  </si>
  <si>
    <t>Alinity c-series Alkaline Wash</t>
  </si>
  <si>
    <t>8P78-40</t>
  </si>
  <si>
    <t>Dung dịch rửa A cho máy xét nghiệm sinh hóa</t>
  </si>
  <si>
    <t>Alinity c-series Detergent A</t>
  </si>
  <si>
    <t>8P96-70</t>
  </si>
  <si>
    <t>10 chai x 68.4 mL10 chai x 44.6 mL</t>
  </si>
  <si>
    <t>Dung dịch rửa B cho máy xét nghiệm sinh hóa</t>
  </si>
  <si>
    <t>Alinity c-series Detergent B</t>
  </si>
  <si>
    <t>8P97-80</t>
  </si>
  <si>
    <t>10 chai x 52.6 mL10 chai x 44.6 mL</t>
  </si>
  <si>
    <t>Dung dịch rửa cho máy xét nghiệm sinh hóa</t>
  </si>
  <si>
    <t>Alinity c-series Maintenance Solutions</t>
  </si>
  <si>
    <t>8P98-70</t>
  </si>
  <si>
    <t>10 chai x 68.4 mL10 chai x 12 mL1 chai x 150 mL</t>
  </si>
  <si>
    <t>Dung dịch rửa kim cho máy xét nghiệm sinh hóa</t>
  </si>
  <si>
    <t>Alinity c-series Acid Probe Wash</t>
  </si>
  <si>
    <t>1R60-70</t>
  </si>
  <si>
    <t>Hóa chất định lượng phần trăm hemoglobin A1c</t>
  </si>
  <si>
    <t>Alinity c Hemoglobin A1c Reagent Kit</t>
  </si>
  <si>
    <t>8P43-20</t>
  </si>
  <si>
    <t>5 x 260 tests</t>
  </si>
  <si>
    <t>Hóa chất định lượng Alanine aminotransferase</t>
  </si>
  <si>
    <t>Alinity c Alanine Aminotransferase Reagent Kit</t>
  </si>
  <si>
    <t>7P98-20</t>
  </si>
  <si>
    <t>10 x 360 tests</t>
  </si>
  <si>
    <t>Hóa chất định lượng aspartate aminotransferase</t>
  </si>
  <si>
    <t>Alinity c Aspartate Aminotransferase Reagent Kit</t>
  </si>
  <si>
    <t>8P17-20</t>
  </si>
  <si>
    <t>Hóa chất định lượng Creatinine</t>
  </si>
  <si>
    <t>Alinity c Creatinine Reagent Kit</t>
  </si>
  <si>
    <t>7P99-20</t>
  </si>
  <si>
    <t>10 x 300 tests</t>
  </si>
  <si>
    <t>Hóa chất định lượng nồng độ glucose</t>
  </si>
  <si>
    <t>Alinity c Glucose Reagent Kit</t>
  </si>
  <si>
    <t>7P55-20</t>
  </si>
  <si>
    <t>10 x 400 tests</t>
  </si>
  <si>
    <t>Hóa chất định lượng protein toàn phần</t>
  </si>
  <si>
    <t>Alinity c Total Protein Reagent Kit</t>
  </si>
  <si>
    <t>7P52-20</t>
  </si>
  <si>
    <t>Hóa chất định lượng urea nitrogen</t>
  </si>
  <si>
    <t>Alinity c Urea Nitrogen Reagent Kit</t>
  </si>
  <si>
    <t>8P16-20</t>
  </si>
  <si>
    <t>Hóa chất định lượng xác định protein phản ứng C</t>
  </si>
  <si>
    <t>Alinity c CRP Vario Reagent Kit</t>
  </si>
  <si>
    <t>7P56-20</t>
  </si>
  <si>
    <t>3500 test</t>
  </si>
  <si>
    <t>28.</t>
  </si>
  <si>
    <t>CÔNG TY CP THIẾT BỊ VÀ CÔNG NGHỆ LIFELABS</t>
  </si>
  <si>
    <t>Lô 12. Hóa chất xét nghiệm nhuộm mẫu mô tự động Hematoxylin &amp; Eosin</t>
  </si>
  <si>
    <t>Bộ hóa chất nhuộm tự động gồm: Hematoxylin, Eosin, Bluing buffer, Mounting medium, Cover glasses</t>
  </si>
  <si>
    <t>Bộ kit nhuộm H&amp;E sử dụng cho máy nhuộm mẫu mô tự động Hematoxylin (1 Lít), Eosin (1 Lít), Bluing Buffer (1 Lít), Mounting Medium, Cover Glasses (3000 cái)</t>
  </si>
  <si>
    <t>CS700, CS701, CS702, CS703, CS704</t>
  </si>
  <si>
    <t>Bộ 3000 test</t>
  </si>
  <si>
    <t>Dako thuộc tập đoàn Agilent Technologies</t>
  </si>
  <si>
    <t>Mỹ hoặc Đan Mạch</t>
  </si>
  <si>
    <t>Lamen (cover glass) kích thước 24x50mm</t>
  </si>
  <si>
    <t>Dako Coverglass 24x50mm sử dụng cho máy Dako Coverstainer</t>
  </si>
  <si>
    <t>CS704</t>
  </si>
  <si>
    <t>Hộp 1000 cái</t>
  </si>
  <si>
    <t>29.</t>
  </si>
  <si>
    <t>CÔNG TY TRÁCH NHIỆM HỮU HẠN THƯƠNG MẠI - DỊCH VỤ KỸ THUẬT LỤC TỈNH</t>
  </si>
  <si>
    <t>Test thử HIV nhanh Ag/Ab Combo</t>
  </si>
  <si>
    <t>Alere HIV Combo</t>
  </si>
  <si>
    <t>7D28-43</t>
  </si>
  <si>
    <t>Hộp/ 100 test</t>
  </si>
  <si>
    <t>Alere</t>
  </si>
  <si>
    <t>30.</t>
  </si>
  <si>
    <t>CÔNG TY TNHH TTBYT MAI ĐÔNG</t>
  </si>
  <si>
    <t>Lô 28. Hóa chất xét nghiệm huyết học sơ sinh (máy Micros CRP 200 hoặc tương đương)</t>
  </si>
  <si>
    <t>Dung dịch rửa</t>
  </si>
  <si>
    <t>ABX CLEANER  1L</t>
  </si>
  <si>
    <t>0903010</t>
  </si>
  <si>
    <t>Bình/1lít</t>
  </si>
  <si>
    <t>Horiba ABX</t>
  </si>
  <si>
    <t>Hóa chất xét nghiệm CRP</t>
  </si>
  <si>
    <t>CRP Unit 50</t>
  </si>
  <si>
    <t>3200345511</t>
  </si>
  <si>
    <t>Hộp/40ml</t>
  </si>
  <si>
    <t>Dung dịch dung giải</t>
  </si>
  <si>
    <t>ABX LYSEBIO  0,4L</t>
  </si>
  <si>
    <t>0906013</t>
  </si>
  <si>
    <t>Bình/400ml</t>
  </si>
  <si>
    <t>Dung dịch pha loãng</t>
  </si>
  <si>
    <t>ABX MINIDIL LMG 10L</t>
  </si>
  <si>
    <t>0802010</t>
  </si>
  <si>
    <t>Thùng/10lít</t>
  </si>
  <si>
    <t>Dung dịch rửa đậm đặc</t>
  </si>
  <si>
    <t>ABX MINOCLAIR 0.5L</t>
  </si>
  <si>
    <t>0401005</t>
  </si>
  <si>
    <t>Bình/500ml</t>
  </si>
  <si>
    <t>Dung dịch đối chứng mức 1</t>
  </si>
  <si>
    <t>ABX Minotrol CRP 1 (2x2.5ml)</t>
  </si>
  <si>
    <t>2042205</t>
  </si>
  <si>
    <t>Hộp/2x2.5ml</t>
  </si>
  <si>
    <t>Horiba ABX (R&amp;D)</t>
  </si>
  <si>
    <t>Dung dịch đối chứng mức 2</t>
  </si>
  <si>
    <t>ABX Minotrol CRP 2 (2x2.5ml)</t>
  </si>
  <si>
    <t>2042206</t>
  </si>
  <si>
    <t>Dung dịch đối chứng mức 3</t>
  </si>
  <si>
    <t>ABX Minotrol CRP 3 (2x2.5ml)</t>
  </si>
  <si>
    <t>2042207</t>
  </si>
  <si>
    <t>32.</t>
  </si>
  <si>
    <t>CÔNG TY TNHH TB THÍ NGHIỆM MEKONG</t>
  </si>
  <si>
    <t>Máu cừu</t>
  </si>
  <si>
    <t>MDL Defibrinated Sheep Blood</t>
  </si>
  <si>
    <t>H.001.100</t>
  </si>
  <si>
    <t>10 mL/ tube</t>
  </si>
  <si>
    <t>mL</t>
  </si>
  <si>
    <t>MDL</t>
  </si>
  <si>
    <t>Môi trường Blood Agar pha sẵn</t>
  </si>
  <si>
    <t>MDL Sheep Blood Agar 9015</t>
  </si>
  <si>
    <t>H.009.010</t>
  </si>
  <si>
    <t>10 đĩa/ hộp</t>
  </si>
  <si>
    <t>Đĩa</t>
  </si>
  <si>
    <t>Môi trường Chocolate Agar XV pha sẵn</t>
  </si>
  <si>
    <t>MDL Chocolate Agar 9015</t>
  </si>
  <si>
    <t>H.005.010</t>
  </si>
  <si>
    <t>Môi trường Maconkey agar pha sẵn</t>
  </si>
  <si>
    <t>MDL Macconkey Agar 9015</t>
  </si>
  <si>
    <t>H.004.010</t>
  </si>
  <si>
    <t>Môi trường Muller Hinton Agar pha sẵn</t>
  </si>
  <si>
    <t>MDL Mueller Hinton Agar 9015</t>
  </si>
  <si>
    <t>H.007.010</t>
  </si>
  <si>
    <t>Môi trường Sabauraud Agar pha sẵn</t>
  </si>
  <si>
    <t>MDL Sabouraud Dextrose Agar 9015</t>
  </si>
  <si>
    <t>H.010.010</t>
  </si>
  <si>
    <t>Môi trường SS Agar pha sẵn</t>
  </si>
  <si>
    <t>MDL Samonella – Shigella Agar 9015</t>
  </si>
  <si>
    <t>H.011.010</t>
  </si>
  <si>
    <t>Lô 58. Linh kiện, vật tư tiêu hao sử dụng cho các loại xét nghiệm</t>
  </si>
  <si>
    <t>Ống ly tâm Eppendorf 1,5mL</t>
  </si>
  <si>
    <t>Cryotubes 1.5mL</t>
  </si>
  <si>
    <t>CT0001</t>
  </si>
  <si>
    <t>1000 cái/ gói</t>
  </si>
  <si>
    <t>MIDA</t>
  </si>
  <si>
    <t>Ống nghiệm đựng mẫu nước tiểu PS 16x100mm, có nắp</t>
  </si>
  <si>
    <t>Test tubes 16*100</t>
  </si>
  <si>
    <t>T0005</t>
  </si>
  <si>
    <t>500 cái/ gói</t>
  </si>
  <si>
    <t>Ống nghiệm đựng mẫu nước tiểu PP 16x100mm, có nắp</t>
  </si>
  <si>
    <t>T0007</t>
  </si>
  <si>
    <t>33.</t>
  </si>
  <si>
    <t>CÔNG TY TNHH THƯƠNG MẠI MINH AN</t>
  </si>
  <si>
    <t>Dung dịch bảo dưỡng dụng cụ kim loại có tính kiềm</t>
  </si>
  <si>
    <t>Dung dịch xử lý các mảng bám Biofilm trên dụng cụ inoxPOSE SR#2</t>
  </si>
  <si>
    <t>POSE SR#2</t>
  </si>
  <si>
    <t>2 chai/ hộp</t>
  </si>
  <si>
    <t>POSE HEALTH CARE LIMITED</t>
  </si>
  <si>
    <t>THÁI LAN</t>
  </si>
  <si>
    <t>chào lần 1: 3022; chào lại: 3021</t>
  </si>
  <si>
    <t>35.</t>
  </si>
  <si>
    <t>CÔNG TY TNHH KỸ THƯƠNG MINH LONG</t>
  </si>
  <si>
    <t>Đầu côn 1000µL có lọc</t>
  </si>
  <si>
    <t>Đầu côn 1000 µl có lọc</t>
  </si>
  <si>
    <t>70.3050.255</t>
  </si>
  <si>
    <t>1000 cái/thùng</t>
  </si>
  <si>
    <t>Sarstedt</t>
  </si>
  <si>
    <t>Đầu côn 200 µL</t>
  </si>
  <si>
    <t>Đầu côn 200 µl</t>
  </si>
  <si>
    <t>70.760.002</t>
  </si>
  <si>
    <t>10000 cái/thùng</t>
  </si>
  <si>
    <t>Ống Micro PCR-PT 2mL có nắp vặn</t>
  </si>
  <si>
    <t>Ống micro PCR-PT 2 ml có nắp vặn</t>
  </si>
  <si>
    <t>72.694.406</t>
  </si>
  <si>
    <t>36.</t>
  </si>
  <si>
    <t>CÔNG TY TNHH THIẾT BỊ MINH TÂM</t>
  </si>
  <si>
    <t>Lô 22. Hóa chất xét nghiệm miễn dịch 3 (máy Acess 2 hoặc tương đương)</t>
  </si>
  <si>
    <t>Chất chuẩn cho xét nghiệm HbsAg</t>
  </si>
  <si>
    <t>Access HBs Ag Calibrators</t>
  </si>
  <si>
    <t>A24292</t>
  </si>
  <si>
    <t>2x2.7mL</t>
  </si>
  <si>
    <t xml:space="preserve"> ml 
</t>
  </si>
  <si>
    <t>Biorad/Pháp sản xuất cho Beckman Coulter/Mỹ</t>
  </si>
  <si>
    <t>chất chuẩn cho xét nghiệm HIV</t>
  </si>
  <si>
    <t>Access HIV combo Calibrators</t>
  </si>
  <si>
    <t>A59429</t>
  </si>
  <si>
    <t>2x1.7mL</t>
  </si>
  <si>
    <t>Biorad/Pháp</t>
  </si>
  <si>
    <t>Chất chuẩn của hóa chất định lượng AMH</t>
  </si>
  <si>
    <t>Access AMH Calibrators</t>
  </si>
  <si>
    <t>B13128</t>
  </si>
  <si>
    <t>Hộp/6x2mL</t>
  </si>
  <si>
    <t>Immunotech/Pháp</t>
  </si>
  <si>
    <t>Chất kiểm chứng cho xét nghiệm HbsAg</t>
  </si>
  <si>
    <t>Access HBs Ag QC</t>
  </si>
  <si>
    <t>A24294</t>
  </si>
  <si>
    <t>6x4mL</t>
  </si>
  <si>
    <t>chất kiểm tra cho xét nghiệm HIV</t>
  </si>
  <si>
    <t>Access HIV combo QC</t>
  </si>
  <si>
    <t>A59430</t>
  </si>
  <si>
    <t>3x2x4.4mL</t>
  </si>
  <si>
    <t>Chất kiểm tra của hóa chất định lượng</t>
  </si>
  <si>
    <t>Access AMH QC</t>
  </si>
  <si>
    <t>B13129</t>
  </si>
  <si>
    <t>Hộp/3x2x2mL</t>
  </si>
  <si>
    <t>Cơ chất phát quang</t>
  </si>
  <si>
    <t>Access SUBSTRATE</t>
  </si>
  <si>
    <t>81906</t>
  </si>
  <si>
    <t>Hộp/4x1x130mL</t>
  </si>
  <si>
    <t>Beckman Coulter/Mỹ</t>
  </si>
  <si>
    <t>cúp đựng mẫu thể tích 0.5ml</t>
  </si>
  <si>
    <t>SAMPLE CUP, 0.5ML</t>
  </si>
  <si>
    <t>110021</t>
  </si>
  <si>
    <t>Túi/1000 cái</t>
  </si>
  <si>
    <t xml:space="preserve"> Cái 
</t>
  </si>
  <si>
    <t>MEUS S.r.l./ Ý sản xuất cho Globe Scientific/ Mỹ</t>
  </si>
  <si>
    <t>Dung dịch rửa hệ thống</t>
  </si>
  <si>
    <t>Access WASH BUFFER II</t>
  </si>
  <si>
    <t>A16792</t>
  </si>
  <si>
    <t>Hộp/4x1950mL</t>
  </si>
  <si>
    <t xml:space="preserve"> lít 
</t>
  </si>
  <si>
    <t>Beckman Coulter/Trung Quốc sản xuất cho Beckman Coulter/Mỹ</t>
  </si>
  <si>
    <t>Dung dịch rửa máy hàng ngày (chứa acid lỏng và chất tẩy rửa)</t>
  </si>
  <si>
    <t>CITRANOX</t>
  </si>
  <si>
    <t>81912</t>
  </si>
  <si>
    <t>Bình/3.8L</t>
  </si>
  <si>
    <t xml:space="preserve"> bình 3,8 lít 
</t>
  </si>
  <si>
    <t>Dung dịch rửa máy hàng ngày (chứa các chất hoạt động bề mặt Anionic và Nonionic trong kiềm tan.)</t>
  </si>
  <si>
    <t>CONTRAD 70</t>
  </si>
  <si>
    <t>81911</t>
  </si>
  <si>
    <t>Hộp/1L</t>
  </si>
  <si>
    <t>Giếng phản ứng</t>
  </si>
  <si>
    <t>Access Immunoassay System Reaction Vessels</t>
  </si>
  <si>
    <t>81901</t>
  </si>
  <si>
    <t>Hộp/16x98 cái</t>
  </si>
  <si>
    <t>Hóa chất cho xét nghiệm HbsAg</t>
  </si>
  <si>
    <t>Access HBs Ag</t>
  </si>
  <si>
    <t>A24291</t>
  </si>
  <si>
    <t>2x50test</t>
  </si>
  <si>
    <t xml:space="preserve"> test 
</t>
  </si>
  <si>
    <t>Hóa chất định lượng AMH. Dung trong đánh giá dự trữ buồng trứng, điều trị vô sinh hiếm muộn</t>
  </si>
  <si>
    <t>Access AMH</t>
  </si>
  <si>
    <t>B13127</t>
  </si>
  <si>
    <t>Hộp/2x50test</t>
  </si>
  <si>
    <t>Beckman Coulter/Ai-len sản xuất cho Immunotech/Pháp</t>
  </si>
  <si>
    <t>Ai-len</t>
  </si>
  <si>
    <t>Hóa chất xét nghiệm HIV</t>
  </si>
  <si>
    <t>Access HIV combo</t>
  </si>
  <si>
    <t>A59428</t>
  </si>
  <si>
    <t>Lô 23. Hóa chất xét nghiệm miễn dịch hóa phát quang (máy BioFlash hoặc tương đương)</t>
  </si>
  <si>
    <t>Chất xúc tác phản ứng miễn dịch hóa phát quang</t>
  </si>
  <si>
    <t>BIO-FLASH Triggers</t>
  </si>
  <si>
    <t>3000-8204</t>
  </si>
  <si>
    <t>Hộp/2 x 250 ML</t>
  </si>
  <si>
    <t>Biokit/ Tây Ban Nha</t>
  </si>
  <si>
    <t>Cóng phản ứng, dạng 1 cóng rời</t>
  </si>
  <si>
    <t>BIO-FLASH Cuvettes</t>
  </si>
  <si>
    <t>3000-8206</t>
  </si>
  <si>
    <t>Hộp/1400 cóng</t>
  </si>
  <si>
    <t xml:space="preserve"> cóng 
</t>
  </si>
  <si>
    <t>BIO-FLASH System Rinse</t>
  </si>
  <si>
    <t>3000-8205</t>
  </si>
  <si>
    <t>Hộp/1x 5000 ML</t>
  </si>
  <si>
    <t>Dung dịch rửa dùng cho máy phân tích miễn dịch</t>
  </si>
  <si>
    <t>BIO-FLASH System Cleaning Solution</t>
  </si>
  <si>
    <t>3000-8211</t>
  </si>
  <si>
    <t>Hộp/6 lọ x 4 mL</t>
  </si>
  <si>
    <t>Hóa chất dùng để kiểm chuẩn cho xét nghiệm xác định của kháng thể dsDNA</t>
  </si>
  <si>
    <t>QUANTA Flash dsDNA Calibrators</t>
  </si>
  <si>
    <t>701176</t>
  </si>
  <si>
    <t>Hộp/2x0,7 mL+2x0,7 mL</t>
  </si>
  <si>
    <t>Inova Diagnostics/ Mỹ</t>
  </si>
  <si>
    <t>Hóa chất dùng để kiểm chứng cho xét nghiệm xác định của kháng thể dsDNA</t>
  </si>
  <si>
    <t>QUANTA Flash dsDNA Controls</t>
  </si>
  <si>
    <t>701177</t>
  </si>
  <si>
    <t>Hóa chất dùng để kiểm chứng cho xét nghiệm xác định kháng thể kháng phospholipid (IgG, IgM and IgA)</t>
  </si>
  <si>
    <t>HemosIL AcuStar Multi-Ab Controls</t>
  </si>
  <si>
    <t>00009800003</t>
  </si>
  <si>
    <t>Hộp/3x2 mL+3x2 mL</t>
  </si>
  <si>
    <t>Biokit/ Tây Ban Nha sản xuất cho Instrumentation Laboratory/ Mỹ</t>
  </si>
  <si>
    <t>Hóa chất xét nghiệm dùng để định lượng kháng thể IgG kháng dsDNA trong huyết thanh người bằng phương pháp miễn dịch hóa phát quang</t>
  </si>
  <si>
    <t>QUANTA Flash dsDNA Reagents</t>
  </si>
  <si>
    <t>701178</t>
  </si>
  <si>
    <t>1 Cartridge(50test)</t>
  </si>
  <si>
    <t>Hóa chất xét nghiệm kháng thể IgA anti-cardiolipin (aCL) bằng phương pháp miễn dịch hóa phát quang tự động.</t>
  </si>
  <si>
    <t>QUANTA Flash aCL IgA Reagents</t>
  </si>
  <si>
    <t>701228</t>
  </si>
  <si>
    <t>1 Cartridge+1x1mL+1x1mL(50test)</t>
  </si>
  <si>
    <t>Biokit/ Tây Ban Nha sản xuất cho Inova Diagnostics/ Mỹ</t>
  </si>
  <si>
    <t>Hóa chất xét nghiệm kháng thể IgA kháng ß2 glycoprotein-1 (ß2GP1) bằng phương pháp miễn dịch hóa phát quang tự động.</t>
  </si>
  <si>
    <t>QUANTA Flash β2GP1 IgA Reagents</t>
  </si>
  <si>
    <t>701243</t>
  </si>
  <si>
    <t>Hóa chất xét nghiệm kháng thể IgG anti-cardiolipin (aCL) bằng phương pháp miễn dịch hóa phát quang tự động.</t>
  </si>
  <si>
    <t>QUANTA Flash aCL IgG Reagents</t>
  </si>
  <si>
    <t>701233</t>
  </si>
  <si>
    <t>Hóa chất xét nghiệm kháng thể IgG kháng ß2 glycoprotein-1 (ß2GP1) bằng phương pháp miễn dịch hóa phát quang tự động.</t>
  </si>
  <si>
    <t>QUANTA Flash β2GP1 IgG Reagents</t>
  </si>
  <si>
    <t>701248</t>
  </si>
  <si>
    <t>Hóa chất xét nghiệm kháng thể IgM anti-cardiolipin (aCL) bằng phương pháp miễn dịch hóa phát quang tự động.</t>
  </si>
  <si>
    <t>QUANTA Flash aCL IgM Reagents</t>
  </si>
  <si>
    <t>701238</t>
  </si>
  <si>
    <t>Hóa chất xét nghiệm kháng thể IgM kháng ß2 glycoprotein-1 (ß2GP1) bằng phương pháp miễn dịch hóa phát quang tự động.</t>
  </si>
  <si>
    <t>QUANTA Flash β2GP1 IgM Reagents</t>
  </si>
  <si>
    <t>701253</t>
  </si>
  <si>
    <t>Lô 32. Hóa chất xét nghiệm huyết học 4 (máy DxH 600/900 hoặc tương đương)</t>
  </si>
  <si>
    <t>Chất kiểm chuẩn Control 6C</t>
  </si>
  <si>
    <t>COULTER 6C Cell Control</t>
  </si>
  <si>
    <t>628027</t>
  </si>
  <si>
    <t>Hộp/4x3.5mL Level I4x3.5mL Level II4x3.5mL Level III</t>
  </si>
  <si>
    <t>Beckman Coulter/ Mỹ</t>
  </si>
  <si>
    <t>Chất kiểm chuẩn Control 6C plus</t>
  </si>
  <si>
    <t>COULTER 6C Plus Cell Control</t>
  </si>
  <si>
    <t>C07297</t>
  </si>
  <si>
    <t>Dịch rửa máy cuối ngày</t>
  </si>
  <si>
    <t>COULTER DxH Cleaner</t>
  </si>
  <si>
    <t>628023</t>
  </si>
  <si>
    <t>Hộp/10L</t>
  </si>
  <si>
    <t>Beckman Coulter/ Trung Quốc sản xuất cho Beckman Coulter/ Mỹ</t>
  </si>
  <si>
    <t>COULTER DxH Diluent</t>
  </si>
  <si>
    <t>628017</t>
  </si>
  <si>
    <t>Hóa chất dùng để đo các thành phần bạch cầu</t>
  </si>
  <si>
    <t>COULTER DxH Diff Pack</t>
  </si>
  <si>
    <t>628020</t>
  </si>
  <si>
    <t>Hộp/1900mL+850mL</t>
  </si>
  <si>
    <t>Hóa chất ly giải hồng cầu</t>
  </si>
  <si>
    <t>COULTER DxH Cell Lyse</t>
  </si>
  <si>
    <t>628019</t>
  </si>
  <si>
    <t>Hộp/5L</t>
  </si>
  <si>
    <t>Lô 33. Hóa chất xét nghiệm sinh hóa tự động 1 (máy AU 680 hoặc tương đương)</t>
  </si>
  <si>
    <t>Chất chuẩn cho các xét nghiệm sinh hóa thường quy</t>
  </si>
  <si>
    <t>SYSTEM CALIBRATOR</t>
  </si>
  <si>
    <t>66300</t>
  </si>
  <si>
    <t>Lọ/5ml</t>
  </si>
  <si>
    <t>Bio-rad Laboratories/Mỹ sản xuất cho Beckman Coulter/Ai-len</t>
  </si>
  <si>
    <t>Chất chuẩn cho các xét nghiệm sinh hóa, xét nghiệm ceton</t>
  </si>
  <si>
    <t>CLINICAL CHEMISTRY CALIBRATION SERUM LEVEL 3</t>
  </si>
  <si>
    <t>CAL2351</t>
  </si>
  <si>
    <t>Lọ/1 x 5 ml</t>
  </si>
  <si>
    <t>Randox</t>
  </si>
  <si>
    <t>chất chuẩn dùng cho xét nghiệm HDL-Cholesterol</t>
  </si>
  <si>
    <t>HDL-CHOLESTEROL CALIBRATOR</t>
  </si>
  <si>
    <t>ODC0011</t>
  </si>
  <si>
    <t>Lọ/1x3ml</t>
  </si>
  <si>
    <t>Wako Pure Chemical Industries/Nhật Bản sản xuất cho Beckman Coulter/Ai-len</t>
  </si>
  <si>
    <t>Chất chuẩn dùng cho xét nghiệm LDL- Cholesterol</t>
  </si>
  <si>
    <t>LDL-CHOLESTEROL CALIBRATOR</t>
  </si>
  <si>
    <t>ODC0012</t>
  </si>
  <si>
    <t>Hộp/2x1ml</t>
  </si>
  <si>
    <t>Chất chuẩn huyết thanh mức cao</t>
  </si>
  <si>
    <t>ISE HIGH SERUM STANDARD</t>
  </si>
  <si>
    <t>66316</t>
  </si>
  <si>
    <t>Bình/100ml</t>
  </si>
  <si>
    <t>Beckman Coulter/Ai-len</t>
  </si>
  <si>
    <t>Chất chuẩn huyết thanh mức thấp</t>
  </si>
  <si>
    <t>ISE LOW SERUM STANDARD</t>
  </si>
  <si>
    <t>66317</t>
  </si>
  <si>
    <t>Chất kiểm chứng cho các xét nghiệm sinh hóa mức 2</t>
  </si>
  <si>
    <t>ASSAYED CHEMISTRY PREMIUM PLUS LEVEL 2</t>
  </si>
  <si>
    <t>HN1530</t>
  </si>
  <si>
    <t>Chất kiểm chứng cho các xét nghiệm sinh hóa mức 3</t>
  </si>
  <si>
    <t>ASSAYED CHEMISTRY PREMIUM PLUS LEVEL 3</t>
  </si>
  <si>
    <t>HE1532</t>
  </si>
  <si>
    <t>Chất kiểm chứng cho các xét nghiệm sinh hóa nước tiểu</t>
  </si>
  <si>
    <t>MAS UrichemTrak</t>
  </si>
  <si>
    <t>UR-MP</t>
  </si>
  <si>
    <t>Hộp/6 x 15 mL</t>
  </si>
  <si>
    <t>Microgenics/Mỹ</t>
  </si>
  <si>
    <t>Chất kiểm chứng cho xét nghiệm ethanol và ammoniac level 1</t>
  </si>
  <si>
    <t>Ammonia Ethanol Control Level 1</t>
  </si>
  <si>
    <t>EA1366</t>
  </si>
  <si>
    <t>Hộp/6x2 ml</t>
  </si>
  <si>
    <t>Chất kiểm chứng cho xét nghiệm ethanol và ammoniac level 2</t>
  </si>
  <si>
    <t>Ammonia Ethanol Control Level 2</t>
  </si>
  <si>
    <t>EA1367</t>
  </si>
  <si>
    <t>Chất kiểm chứng cho xét nghiệm ethanol và ammoniac level 3</t>
  </si>
  <si>
    <t>Ammonia Ethanol Control Level 3</t>
  </si>
  <si>
    <t>EA1368</t>
  </si>
  <si>
    <t>Dung dịch rửa điện giải</t>
  </si>
  <si>
    <t>Cleaning Solution</t>
  </si>
  <si>
    <t>66039</t>
  </si>
  <si>
    <t>Hộp/450ml</t>
  </si>
  <si>
    <t>Wash Solution</t>
  </si>
  <si>
    <t>ODR2000</t>
  </si>
  <si>
    <t>Beckman Coulter/Ai-len sản xuất cho Beckman Coulter/Mỹ</t>
  </si>
  <si>
    <t>HDL/LDL Cholesterol Control Serum</t>
  </si>
  <si>
    <t>HDL/LDL CHOLESTEROL CONTROL SERUM</t>
  </si>
  <si>
    <t>ODC0005</t>
  </si>
  <si>
    <t>Lọ/1x5ml</t>
  </si>
  <si>
    <t>SEROAS/Na Uy sản xuất cho Beckman Coulter/Ai-len</t>
  </si>
  <si>
    <t>Na Uy</t>
  </si>
  <si>
    <t>Hóa chất đệm điện giải</t>
  </si>
  <si>
    <t>ISE Buffer</t>
  </si>
  <si>
    <t>66320</t>
  </si>
  <si>
    <t>Bình/2000ml</t>
  </si>
  <si>
    <t>Hóa chất điện giải cho điện cực tham chiếu</t>
  </si>
  <si>
    <t>ISE Reference</t>
  </si>
  <si>
    <t>66318</t>
  </si>
  <si>
    <t>Bình/1000ml</t>
  </si>
  <si>
    <t>Hóa chất điện giải mức giữa</t>
  </si>
  <si>
    <t>ISE Mid Standard</t>
  </si>
  <si>
    <t>66319</t>
  </si>
  <si>
    <t>Hóa chất dùng cho xét nghiệm Albumin</t>
  </si>
  <si>
    <t>ALBUMIN</t>
  </si>
  <si>
    <t>OSR6102</t>
  </si>
  <si>
    <t>Hộp/4x29ml (2480 test)</t>
  </si>
  <si>
    <t>Hóa chất dùng cho xét nghiệm ALT</t>
  </si>
  <si>
    <t>ALT</t>
  </si>
  <si>
    <t>OSR6107</t>
  </si>
  <si>
    <t>Hộp/4x50ml+4x25ml (3920 test)</t>
  </si>
  <si>
    <t>Hóa chất dùng cho xét nghiệm Ammoniac</t>
  </si>
  <si>
    <t>AMMONIA</t>
  </si>
  <si>
    <t>AM1015</t>
  </si>
  <si>
    <t>Hộp/10x5ml</t>
  </si>
  <si>
    <t>Hóa chất dùng cho xét nghiệm AST</t>
  </si>
  <si>
    <t>AST</t>
  </si>
  <si>
    <t>OSR6109</t>
  </si>
  <si>
    <t>Hộp/4x25ml+4x25ml (3920 test)</t>
  </si>
  <si>
    <t>Hóa chất dùng cho xét nghiệm Bilirubin trực tiếp</t>
  </si>
  <si>
    <t>DIRECT BILIRUBIN</t>
  </si>
  <si>
    <t>OSR6211</t>
  </si>
  <si>
    <t>Hộp/4x20ml+4x20ml (3120 test)</t>
  </si>
  <si>
    <t>Hóa chất dùng cho xét nghiệm Calci</t>
  </si>
  <si>
    <t>CALCIUM ARSENAZO</t>
  </si>
  <si>
    <t>OSR61117</t>
  </si>
  <si>
    <t>Hộp/4x29ml (5252 test)</t>
  </si>
  <si>
    <t>Hóa chất dùng cho xét nghiệm Cholesterol</t>
  </si>
  <si>
    <t>CHOLESTEROL</t>
  </si>
  <si>
    <t>OSR6216</t>
  </si>
  <si>
    <t>Hộp/4x45ml (7320 test)</t>
  </si>
  <si>
    <t>Hóa chất dùng cho xét nghiệm Creatinine</t>
  </si>
  <si>
    <t>CREATININE</t>
  </si>
  <si>
    <t>OSR6178</t>
  </si>
  <si>
    <t>Hộp/4x51ml+4x51ml (3960 test)</t>
  </si>
  <si>
    <t>Hóa chất dùng cho xét nghiệm CRP</t>
  </si>
  <si>
    <t>CRP</t>
  </si>
  <si>
    <t>OSR6147</t>
  </si>
  <si>
    <t>Hộp/4x14ml+4x6ml (800 test)</t>
  </si>
  <si>
    <t>Hóa chất dùng cho xét nghiệm Glucose</t>
  </si>
  <si>
    <t>GLUCOSE</t>
  </si>
  <si>
    <t>OSR6221</t>
  </si>
  <si>
    <t>Hộp/4x53ml+4x27ml (5200 test)</t>
  </si>
  <si>
    <t>Hóa chất dùng cho xét nghiệm HDL-Cholesterol</t>
  </si>
  <si>
    <t>HDL-CHOLESTEROL</t>
  </si>
  <si>
    <t>OSR6287</t>
  </si>
  <si>
    <t>Hộp/4x51.3ml+4x17.1ml (1400 test)</t>
  </si>
  <si>
    <t>Hóa chất dùng cho xét nghiệm Lactate</t>
  </si>
  <si>
    <t>LACTATE</t>
  </si>
  <si>
    <t>OSR6193</t>
  </si>
  <si>
    <t>Hộp/4x10mLR1+4xR1Lyo(220 test)</t>
  </si>
  <si>
    <t>Sentinel CH. SpA/Ý sản xuất cho Beckman Coulter/Mỹ</t>
  </si>
  <si>
    <t>Hóa chất dùng cho xét nghiệm LDH</t>
  </si>
  <si>
    <t>LDH</t>
  </si>
  <si>
    <t>OSR6128</t>
  </si>
  <si>
    <t>Hộp/4x40ml+4x20ml (2560 test)</t>
  </si>
  <si>
    <t>Hóa chất dùng cho xét nghiệm LDL-Cholesterol</t>
  </si>
  <si>
    <t>LDL-CHOLESTEROL</t>
  </si>
  <si>
    <t>OSR6283</t>
  </si>
  <si>
    <t>Hóa chất dùng cho xét nghiệm Magnesium</t>
  </si>
  <si>
    <t>MAGNESIUM</t>
  </si>
  <si>
    <t>OSR6189</t>
  </si>
  <si>
    <t>Hộp/4x40ml (1000 test)</t>
  </si>
  <si>
    <t>Hóa chất dùng cho xét nghiệm Total Bilirubin</t>
  </si>
  <si>
    <t>TOTAL BILIRUBIN</t>
  </si>
  <si>
    <t>OSR6212</t>
  </si>
  <si>
    <t>Hộp/4x40ml+4x40ml (6280 test)</t>
  </si>
  <si>
    <t>Hóa chất dùng cho xét nghiệm Total Protein</t>
  </si>
  <si>
    <t>TOTAL PROTEIN</t>
  </si>
  <si>
    <t>OSR6232</t>
  </si>
  <si>
    <t>Hộp/4x48ml+4x48ml (5760 test)</t>
  </si>
  <si>
    <t>Hóa chất dùng cho xét nghiệm Triglyceride</t>
  </si>
  <si>
    <t>TRIGLYCERIDE</t>
  </si>
  <si>
    <t>OSR61118</t>
  </si>
  <si>
    <t>Hộp/4x50+4x12.5ml (3000 test)</t>
  </si>
  <si>
    <t>Hóa chất dùng cho xét nghiệm Urea/Urea nitrogen</t>
  </si>
  <si>
    <t>UREA/UREA NITROGEN</t>
  </si>
  <si>
    <t>OSR6234</t>
  </si>
  <si>
    <t>Hộp/4x53ml+4x53ml (4920 test)</t>
  </si>
  <si>
    <t>Hóa chất dùng cho xét nghiệm Uric Acid</t>
  </si>
  <si>
    <t>URIC ACID</t>
  </si>
  <si>
    <t>OSR6298</t>
  </si>
  <si>
    <t>Hộp/4x42.3ml+4x17.7ml (3520 test)</t>
  </si>
  <si>
    <t>Hóa chất dùng cho xét nghiệm Urinary/CSF Protein</t>
  </si>
  <si>
    <t>URINARY/CSF PROTEIN</t>
  </si>
  <si>
    <t>OSR6170</t>
  </si>
  <si>
    <t>Hộp/4x19ml+1x3ml (500 test)</t>
  </si>
  <si>
    <t>Hóa chất xét nghiệm ALP</t>
  </si>
  <si>
    <t>ALP</t>
  </si>
  <si>
    <t>OSR6104</t>
  </si>
  <si>
    <t>Hộp/4x30ml+4x30ml (3280 test)</t>
  </si>
  <si>
    <t>Hóa chất xét nghiệm D-3 Hydroxybutyrate</t>
  </si>
  <si>
    <t>RANBUT (Hydroxybutyrate)</t>
  </si>
  <si>
    <t>RB1007</t>
  </si>
  <si>
    <t>Hộp/10x10 ml</t>
  </si>
  <si>
    <t>Hóa chất xét nghiệm Fructosamin</t>
  </si>
  <si>
    <t>FRUCTOSAMINE</t>
  </si>
  <si>
    <t>11046</t>
  </si>
  <si>
    <t>Hộp/2x50mL (333 test)</t>
  </si>
  <si>
    <t>Biosystems S.A., Tây Ban Nha</t>
  </si>
  <si>
    <t>ITA Control sera Level 1</t>
  </si>
  <si>
    <t>ITA CONTROL SERUM LEVEL 1</t>
  </si>
  <si>
    <t>ODC0014</t>
  </si>
  <si>
    <t>Lọ/2ml</t>
  </si>
  <si>
    <t>Cliniqa Corporation/Mỹ sản xuất cho Beckman Coulter/Ai-len</t>
  </si>
  <si>
    <t>ITA Control sera Level 2</t>
  </si>
  <si>
    <t>ITA CONTROL SERUM LEVEL 2</t>
  </si>
  <si>
    <t>ODC0015</t>
  </si>
  <si>
    <t>ITA Control sera Level 3</t>
  </si>
  <si>
    <t>ITA CONTROL SERUM LEVEL 3</t>
  </si>
  <si>
    <t>ODC0016</t>
  </si>
  <si>
    <t>Lô 40. Hóa chất xét nghiệm nhóm máu &amp; Rhesus (máy Erytra Eflexis hoặc tương đương )</t>
  </si>
  <si>
    <t>Bộ 3 lọ hồng cầu mẫu sàng lọc kháng thể bất thường</t>
  </si>
  <si>
    <t>Serascan Diana 3</t>
  </si>
  <si>
    <t>210206</t>
  </si>
  <si>
    <t>Hộp/3x10 ml</t>
  </si>
  <si>
    <t>Diagnostic Grifols/Tây Ban Nha</t>
  </si>
  <si>
    <t>Chất chuẩn cho xét nghiệm định nhóm máu</t>
  </si>
  <si>
    <t>Extended IV Control</t>
  </si>
  <si>
    <t>213286</t>
  </si>
  <si>
    <t>Hộp/4x6ml</t>
  </si>
  <si>
    <t>Medion Grifols Diagnostics AG</t>
  </si>
  <si>
    <t>Dịch pha loãng hồng cầu</t>
  </si>
  <si>
    <t>DG Gel Sol</t>
  </si>
  <si>
    <t>210354</t>
  </si>
  <si>
    <t>Hộp/2x100 ml</t>
  </si>
  <si>
    <t>định nhóm ABO và Rh thuận nghịch, xác định D (CDE), 8 giếng</t>
  </si>
  <si>
    <t>DG Gel ABO/Rh</t>
  </si>
  <si>
    <t>210355</t>
  </si>
  <si>
    <t>Hộp/2x25 Cards</t>
  </si>
  <si>
    <t xml:space="preserve"> card 
</t>
  </si>
  <si>
    <t>định nhóm ABO và Rh thuận nghịch, xác định D yếu, 8 giếng</t>
  </si>
  <si>
    <t>DG Gel ABO/Rh (2D)</t>
  </si>
  <si>
    <t>210338</t>
  </si>
  <si>
    <t>Dung dịch rửa kim</t>
  </si>
  <si>
    <t>DG Fluid B</t>
  </si>
  <si>
    <t>213678</t>
  </si>
  <si>
    <t>Hộp/12x125 ml</t>
  </si>
  <si>
    <t>Dung dịch rửa máy</t>
  </si>
  <si>
    <t>DG Fluid A</t>
  </si>
  <si>
    <t>213679</t>
  </si>
  <si>
    <t>Hồng cầu mẫu A1 và B</t>
  </si>
  <si>
    <t>Serigrup Diana A1/B</t>
  </si>
  <si>
    <t>213659</t>
  </si>
  <si>
    <t>Hộp/2x10 ml</t>
  </si>
  <si>
    <t>thử nghiệm trong môi trường nước muối hoặc enzyme</t>
  </si>
  <si>
    <t>DG Gel Neutral</t>
  </si>
  <si>
    <t>210343</t>
  </si>
  <si>
    <t>Xét ghiệm Coombs trực tiếp và gián tiếp, 8 giếng</t>
  </si>
  <si>
    <t>DG Gel Coombs</t>
  </si>
  <si>
    <t>210342</t>
  </si>
  <si>
    <t>38.</t>
  </si>
  <si>
    <t>CÔNG TY CP TTB KỸ THUẬT Y TẾ TP.HCM</t>
  </si>
  <si>
    <t>Acid Chlohydric - HCL</t>
  </si>
  <si>
    <t>Acid Chlohydric-HCL</t>
  </si>
  <si>
    <t>100317.1000</t>
  </si>
  <si>
    <t>Chai 1000 ml</t>
  </si>
  <si>
    <t>Merck</t>
  </si>
  <si>
    <t>Acid Nitric</t>
  </si>
  <si>
    <t>100456.1000</t>
  </si>
  <si>
    <t>Alpha - naptolol</t>
  </si>
  <si>
    <t>Alpha - naphthol(1-Naphthol)</t>
  </si>
  <si>
    <t>106223.0050</t>
  </si>
  <si>
    <t>Chai/50gram</t>
  </si>
  <si>
    <t>Batident Oxydase</t>
  </si>
  <si>
    <t>113300.0001</t>
  </si>
  <si>
    <t>Hộp/50 strip</t>
  </si>
  <si>
    <t>strip</t>
  </si>
  <si>
    <t>Bộ thuốc nhuộm Ziell Neelsen 100ml</t>
  </si>
  <si>
    <t>Bộ 3x100ml</t>
  </si>
  <si>
    <t>Nam Khoa</t>
  </si>
  <si>
    <t>Cồn tuyệt đối</t>
  </si>
  <si>
    <t>VTKHKT</t>
  </si>
  <si>
    <t>Cồn y tế 96 độ</t>
  </si>
  <si>
    <t>Can/30 lít</t>
  </si>
  <si>
    <t>Phan Mười</t>
  </si>
  <si>
    <t>Dầu soi kính hiển vi</t>
  </si>
  <si>
    <t>104699.0500</t>
  </si>
  <si>
    <t>Chai/500ml</t>
  </si>
  <si>
    <t>chào lần 1: 23100; chào lại: 2310</t>
  </si>
  <si>
    <t>Di Ammonium Oxalate</t>
  </si>
  <si>
    <t>101192.0250</t>
  </si>
  <si>
    <t>Chai/250 gram</t>
  </si>
  <si>
    <t>Eosine</t>
  </si>
  <si>
    <t>109844.1000</t>
  </si>
  <si>
    <t>Hematoxyline</t>
  </si>
  <si>
    <t>109253.0500</t>
  </si>
  <si>
    <t>Chai/500 ml</t>
  </si>
  <si>
    <t>KCl (kaliclorua)</t>
  </si>
  <si>
    <t>104936.1000</t>
  </si>
  <si>
    <t>Chai 1000 gram</t>
  </si>
  <si>
    <t>KH2 PO4 (Kalidyhydrophotphat)</t>
  </si>
  <si>
    <t>104873.1000</t>
  </si>
  <si>
    <t>L - Tryptophan</t>
  </si>
  <si>
    <t>108374.0010</t>
  </si>
  <si>
    <t>chai/10 gram</t>
  </si>
  <si>
    <t>Methanol</t>
  </si>
  <si>
    <t>106009.1000</t>
  </si>
  <si>
    <t>Chai/1 lít</t>
  </si>
  <si>
    <t>Methylene Blue</t>
  </si>
  <si>
    <t>115943.0100</t>
  </si>
  <si>
    <t>Chai/100 gram</t>
  </si>
  <si>
    <t>Na2HPO4 (Natrihydrophotphat)</t>
  </si>
  <si>
    <t>106586.0500</t>
  </si>
  <si>
    <t>Chai/500 gram</t>
  </si>
  <si>
    <t>Orange G 6</t>
  </si>
  <si>
    <t>106888.0500</t>
  </si>
  <si>
    <t>Potassium iodure</t>
  </si>
  <si>
    <t>105043.1000</t>
  </si>
  <si>
    <t>Safranin O</t>
  </si>
  <si>
    <t>115948.0025</t>
  </si>
  <si>
    <t>Chai 25 gram</t>
  </si>
  <si>
    <t>Sodium Chloride</t>
  </si>
  <si>
    <t>106404.1000</t>
  </si>
  <si>
    <t>Chai/1 kg</t>
  </si>
  <si>
    <t>Thuốc nhuộm tế bào EA 50</t>
  </si>
  <si>
    <t>109272.0500</t>
  </si>
  <si>
    <t>Ethanol tuyệt đối</t>
  </si>
  <si>
    <t>100983.1000</t>
  </si>
  <si>
    <t>Isopropanol</t>
  </si>
  <si>
    <t>Isopropanol (2-Propanol for analysis EMSURE® ACS,ISO,Reag. Ph Eur)</t>
  </si>
  <si>
    <t>109634.2500</t>
  </si>
  <si>
    <t>Chai/1 lít Chai/2,5 lít</t>
  </si>
  <si>
    <t>41.</t>
  </si>
  <si>
    <t>CÔNG TY TNHH MTV NGÔI SAO Y TẾ</t>
  </si>
  <si>
    <t>Dung dịch bọt, giữ ẩm dụng cụ</t>
  </si>
  <si>
    <t>deconex FOAM ACTIVE</t>
  </si>
  <si>
    <t>Chai 1000ml</t>
  </si>
  <si>
    <t>Borer</t>
  </si>
  <si>
    <t>Thụy Sỹ</t>
  </si>
  <si>
    <t>Dung dịch loại bỏ gỉ sét trên dụng cụ kim loại có tính acid</t>
  </si>
  <si>
    <t>deconex 34 GR</t>
  </si>
  <si>
    <t>thụy Sỹ</t>
  </si>
  <si>
    <t>Khăn lau khử khuẩn và làm sạch bề mặt thiết bị y tế không tương thích với cồn</t>
  </si>
  <si>
    <t>Universal Wipes</t>
  </si>
  <si>
    <t>Gói 200 tờ</t>
  </si>
  <si>
    <t>tờ</t>
  </si>
  <si>
    <t>Gama Healthcare</t>
  </si>
  <si>
    <t>Gel bôi trơn vô trùng, gói &lt;3g</t>
  </si>
  <si>
    <t>Optilube 2.7g</t>
  </si>
  <si>
    <t>Gói 2.7g</t>
  </si>
  <si>
    <t>Gói</t>
  </si>
  <si>
    <t>Optimum Medical</t>
  </si>
  <si>
    <t>42.</t>
  </si>
  <si>
    <t>CÔNG TY CỔ PHẦN DƯỢC PHẨM DƯỢC LIỆU PHARMEDIC</t>
  </si>
  <si>
    <t>Dung dịch sát trùng da Povidone Iodine 4% (chai 400ml đến 500ml)</t>
  </si>
  <si>
    <t>POVIDINE 4%</t>
  </si>
  <si>
    <t>Công ty Cổ phần Dược phẩm Dược liệu Pharmedic</t>
  </si>
  <si>
    <t>Dung dịch sát trùng da Povidone Iodine 5% (can 3 lít đến 5 lít)</t>
  </si>
  <si>
    <t>POVIDINE</t>
  </si>
  <si>
    <t>Bình 5 lít</t>
  </si>
  <si>
    <t>43.</t>
  </si>
  <si>
    <t>CÔNG TY TNHH TM Y TẾ PHÚ GIA</t>
  </si>
  <si>
    <t>Lô 17. Hóa chất xét nghiệm định danh Group B Streptococus</t>
  </si>
  <si>
    <t>Kit định danh GBS</t>
  </si>
  <si>
    <t>HG Group B Streptococcus kit</t>
  </si>
  <si>
    <t>HGGBSR</t>
  </si>
  <si>
    <t>30 test /Hộp</t>
  </si>
  <si>
    <t>Hibergene</t>
  </si>
  <si>
    <t>Ai Len</t>
  </si>
  <si>
    <t>Kit định danh GBS control</t>
  </si>
  <si>
    <t>HG Group B Streptococcus control kit</t>
  </si>
  <si>
    <t>HGGBSC</t>
  </si>
  <si>
    <t>18 test /Hộp</t>
  </si>
  <si>
    <t>44.</t>
  </si>
  <si>
    <t>CÔNG TY TNHH CÔNG NGHỆ QUỐC TẾ PHÚ MỸ</t>
  </si>
  <si>
    <t>Dung dịch khử khuẩn mức độ cao, nhanh (≤ 5 phút)</t>
  </si>
  <si>
    <t>Radix OPA</t>
  </si>
  <si>
    <t>R-OPA-005</t>
  </si>
  <si>
    <t>Radix Hi-care products</t>
  </si>
  <si>
    <t>India</t>
  </si>
  <si>
    <t>Hóa chất khử khuẩn bề mặt bằng đường không khí: ≥ 7.5% Hydrogen Peroxide + ion bạc ≤ 30ppm</t>
  </si>
  <si>
    <t>Zyto 8</t>
  </si>
  <si>
    <t>ZTA8-24-08-0008</t>
  </si>
  <si>
    <t>Zyto LLC</t>
  </si>
  <si>
    <t>45.</t>
  </si>
  <si>
    <t>CÔNG TY TNHH TM VÀ DV KT PHÚC TÍN</t>
  </si>
  <si>
    <t>Gel rửa tay nhanh diệt khuẩn (chai 1000 đến 1500ml)</t>
  </si>
  <si>
    <t>Gel rửa tay, làm sạch da tay PURELL Advanced Hand Santitizer Gel (1.2L)-5476-04-INT00 tự động</t>
  </si>
  <si>
    <t>5476-04-INT00</t>
  </si>
  <si>
    <t>Chai/1.200ml4 Chai/thùng</t>
  </si>
  <si>
    <t>GoJo Corporate</t>
  </si>
  <si>
    <t>46.</t>
  </si>
  <si>
    <t>CÔNG TY TNHH TBYT PHƯƠNG ĐÔNG</t>
  </si>
  <si>
    <t>Môi trường Chromagar Candida</t>
  </si>
  <si>
    <t>Bottle chromagar orientation 500 g</t>
  </si>
  <si>
    <t>212961</t>
  </si>
  <si>
    <t>500 gam/hộp</t>
  </si>
  <si>
    <t xml:space="preserve">Gram
</t>
  </si>
  <si>
    <t>Becton Dickinson</t>
  </si>
  <si>
    <t>Bộ kit phát hiện 5 tác nhân virus gây viêm màng não</t>
  </si>
  <si>
    <t>Allplex Meningitis-V2 assay</t>
  </si>
  <si>
    <t>MG9500Y</t>
  </si>
  <si>
    <t>50 test/hộp</t>
  </si>
  <si>
    <t xml:space="preserve">Test
</t>
  </si>
  <si>
    <t>Seegene, Inc.</t>
  </si>
  <si>
    <t>Bộ kit phát hiện 6 tác nhân vi khuẩn gây viêm màng não</t>
  </si>
  <si>
    <t>Allplex Meningitis-B assay</t>
  </si>
  <si>
    <t>MG9600Y</t>
  </si>
  <si>
    <t>50 test/ hộp</t>
  </si>
  <si>
    <t>Bộ kit phát hiện 7 tác nhân virus gây viêm màng não</t>
  </si>
  <si>
    <t>Allplex Meningitis-V1 assay</t>
  </si>
  <si>
    <t>MG9700Y</t>
  </si>
  <si>
    <t>Bộ kit phát hiện 7 tác nhân cúm</t>
  </si>
  <si>
    <t>Allplex Respiratory Panel 1</t>
  </si>
  <si>
    <t>RP9801Y</t>
  </si>
  <si>
    <t>Bộ kit phát hiện 7 tác nhân virus gây viêm bệnh đường hô hấp</t>
  </si>
  <si>
    <t>Allplex Respiratory Panel 2</t>
  </si>
  <si>
    <t>RP9802Y</t>
  </si>
  <si>
    <t>Bộ kit phát hiện 5 tác nhân virus gây viêm bệnh đường hô hấp</t>
  </si>
  <si>
    <t>Allplex Respiratory Panel 3</t>
  </si>
  <si>
    <t>RP9601Y</t>
  </si>
  <si>
    <t>Bộ kit phát hiện 7 tác nhân vi khuẩn gây viêm bệnh đường hô hấp</t>
  </si>
  <si>
    <t>Allplex Respiratory Panel 4</t>
  </si>
  <si>
    <t>RP9803Y</t>
  </si>
  <si>
    <t>Lô 16. Hóa chất xét nghiệm cấy định danh và kháng sinh đồ tự động</t>
  </si>
  <si>
    <t>Bộ đo độ đục chuẩn máy đo độ đục</t>
  </si>
  <si>
    <t>BD PhoenixSpec™ - Calibration Standards</t>
  </si>
  <si>
    <t>440911</t>
  </si>
  <si>
    <t>Bộ</t>
  </si>
  <si>
    <t xml:space="preserve">Bộ
</t>
  </si>
  <si>
    <t>Canh trường định danh</t>
  </si>
  <si>
    <t>Tube phoenix id broth</t>
  </si>
  <si>
    <t>246001</t>
  </si>
  <si>
    <t>100 ống/hộp</t>
  </si>
  <si>
    <t xml:space="preserve">Tube
</t>
  </si>
  <si>
    <t>Canh trường làm kháng sinh đồ</t>
  </si>
  <si>
    <t>Tube phoenix ast/ast-s broth</t>
  </si>
  <si>
    <t>246003/246007</t>
  </si>
  <si>
    <t>100ống/hộp, 8ml/ống</t>
  </si>
  <si>
    <t>Chai cấy máu Bactec</t>
  </si>
  <si>
    <t>442192/442265/442194/442020</t>
  </si>
  <si>
    <t>50 CHAIx30ml/1 hộp</t>
  </si>
  <si>
    <t xml:space="preserve">Chai
</t>
  </si>
  <si>
    <t>Chỉ thị làm kháng sinh đồ</t>
  </si>
  <si>
    <t>Phoenix ast/ast-s  indicator</t>
  </si>
  <si>
    <t>246004/246009</t>
  </si>
  <si>
    <t>6ml/lọ,100 test/lọ,10 lọ/hộp</t>
  </si>
  <si>
    <t>Hóa chất nuôi vi khuẩn kỵ khí</t>
  </si>
  <si>
    <t>TUBE VITAMIN K1-HEMIN SOLUTION 10ML</t>
  </si>
  <si>
    <t>212354</t>
  </si>
  <si>
    <t>10 túi/hộp</t>
  </si>
  <si>
    <t xml:space="preserve">Túi
</t>
  </si>
  <si>
    <t>chào lần 1: 218.100; chào lại: 120.000</t>
  </si>
  <si>
    <t>Columbia Agar with 5% Sheep Blood</t>
  </si>
  <si>
    <t>221165</t>
  </si>
  <si>
    <t>20 đĩa/1 hộp</t>
  </si>
  <si>
    <t xml:space="preserve">Đĩa
</t>
  </si>
  <si>
    <t>Môi trường Chocolate Agar XV 
pha sẵn</t>
  </si>
  <si>
    <t>Chocolate II Agar (GC II Agar with Hemoglobin and BD IsoVitaleX™)</t>
  </si>
  <si>
    <t>221169</t>
  </si>
  <si>
    <t>20 đĩa/ hộp</t>
  </si>
  <si>
    <t>Môi trường Chrom Agar</t>
  </si>
  <si>
    <t>254102</t>
  </si>
  <si>
    <t>Môi trường Maconkey Agar 
pha sẵn</t>
  </si>
  <si>
    <t>MacConkey II Agar</t>
  </si>
  <si>
    <t>221172</t>
  </si>
  <si>
    <t>Môi trường Muller Hinton II 
Agar pha sẵn</t>
  </si>
  <si>
    <t>BD BBL™ Mueller Hinton II Agar</t>
  </si>
  <si>
    <t>221177</t>
  </si>
  <si>
    <t>Môi trường Sabauraud Agar 
pha sẵn</t>
  </si>
  <si>
    <t>Môi trường Sabauraud Agar</t>
  </si>
  <si>
    <t>221180</t>
  </si>
  <si>
    <t>Môi trường SS Agar pha</t>
  </si>
  <si>
    <t>221181</t>
  </si>
  <si>
    <t>chào lần 1: 112.800; chào lại: 21000</t>
  </si>
  <si>
    <t>Panel định danh vi khuẩn Gram âm</t>
  </si>
  <si>
    <t>Panel phoenix nid</t>
  </si>
  <si>
    <t>448007</t>
  </si>
  <si>
    <t>25 test/hộp</t>
  </si>
  <si>
    <t xml:space="preserve">Panel
</t>
  </si>
  <si>
    <t>Panel định danh vi khuẩn Gram dương</t>
  </si>
  <si>
    <t>Panel phoenix pid</t>
  </si>
  <si>
    <t>448008</t>
  </si>
  <si>
    <t>Panel định danh vi nấm</t>
  </si>
  <si>
    <t>Panel phoenix yeast id</t>
  </si>
  <si>
    <t>448316</t>
  </si>
  <si>
    <t>Panel định danh, kháng sinh đồ vi khuẩn Gram âm</t>
  </si>
  <si>
    <t>Panel phoenix nmic/id</t>
  </si>
  <si>
    <t>448839/ 449027</t>
  </si>
  <si>
    <t>Panel định danh, kháng sinh đồ vi khuẩn Gram dương</t>
  </si>
  <si>
    <t>Panel phoenix pmic/id</t>
  </si>
  <si>
    <t>448614/448911</t>
  </si>
  <si>
    <t>Panel định danh, kháng sinh đồ vi khuẩn Streptococcus</t>
  </si>
  <si>
    <t>Panel SMIC/ID</t>
  </si>
  <si>
    <t>448851</t>
  </si>
  <si>
    <t>Thioglycolate Medium</t>
  </si>
  <si>
    <t>211720</t>
  </si>
  <si>
    <t>47.</t>
  </si>
  <si>
    <t>CÔNG TY TNHH DP QUANG DƯƠNG</t>
  </si>
  <si>
    <t>Lô 14. Hóa chất xét nghiệm nhuộm hóa mô miễn dịch hoàn toàn tự động bằng phương pháp miễn dịch sinh màu Nâu - DAB</t>
  </si>
  <si>
    <t>Bộ phát hiện đa năng UltraView</t>
  </si>
  <si>
    <t>05269806001 ultraView Universal DAB Detection Kit</t>
  </si>
  <si>
    <t>05269806001</t>
  </si>
  <si>
    <t>250 test</t>
  </si>
  <si>
    <t xml:space="preserve">test
</t>
  </si>
  <si>
    <t>Ventana Medical Systems, Inc., USA</t>
  </si>
  <si>
    <t>United States</t>
  </si>
  <si>
    <t>Bộ phát hiện nâng cao OptiView</t>
  </si>
  <si>
    <t>06396500001 OptiView DAB Detection Kit</t>
  </si>
  <si>
    <t>06396500001</t>
  </si>
  <si>
    <t>Dung dịch bộc lộ kháng nguyên</t>
  </si>
  <si>
    <t>05279801001 Cell Conditioning Solution, CC1</t>
  </si>
  <si>
    <t>05279801001</t>
  </si>
  <si>
    <t>2 lít</t>
  </si>
  <si>
    <t>Germany</t>
  </si>
  <si>
    <t>Dung dịch chống bay hơi thuốc thử trên tiêu bản</t>
  </si>
  <si>
    <t>05264839001 LCS</t>
  </si>
  <si>
    <t>05264839001</t>
  </si>
  <si>
    <t>Dung dịch khử parafin 10X</t>
  </si>
  <si>
    <t>05279771001 10X EZ PREP SOLUTION, 2L</t>
  </si>
  <si>
    <t>05279771001</t>
  </si>
  <si>
    <t>Dung dịch rửa 10X</t>
  </si>
  <si>
    <t>05353955001 Reaction Buffer Concentrate (10X)</t>
  </si>
  <si>
    <t>05353955001</t>
  </si>
  <si>
    <t>Dung dịch rửa loại SSC 10X</t>
  </si>
  <si>
    <t>05353947001 10X SSC SOLUTION, 2L</t>
  </si>
  <si>
    <t>05353947001</t>
  </si>
  <si>
    <t>Enzyme bộc lộ kháng nguyên protease2</t>
  </si>
  <si>
    <t>05266696001 Protease 2</t>
  </si>
  <si>
    <t>05266696001</t>
  </si>
  <si>
    <t>Hóa chất làm xanh nền hematoxylin giúp tăng độ tương phản</t>
  </si>
  <si>
    <t>05266769001 BLUING REAGENT</t>
  </si>
  <si>
    <t>05266769001</t>
  </si>
  <si>
    <t>Kháng thể đơn dòng S100</t>
  </si>
  <si>
    <t>05278104001 CONFIRM anti-S100 (4C4.9) Primary Antibo</t>
  </si>
  <si>
    <t>05278104001</t>
  </si>
  <si>
    <t>50 test</t>
  </si>
  <si>
    <t>Kháng thể đơn dòng Alpha-Fetoprotein</t>
  </si>
  <si>
    <t>05267188001 Alpha-Fetoprotein, Cell Marque</t>
  </si>
  <si>
    <t>05267188001</t>
  </si>
  <si>
    <t xml:space="preserve">50 test </t>
  </si>
  <si>
    <t>Cell Marque Corporation, USA</t>
  </si>
  <si>
    <t>Kháng thể đơn dòng CD45</t>
  </si>
  <si>
    <t>05266912001 CONFIRM anti-CD45 (LCA) (RP2/18) PAB</t>
  </si>
  <si>
    <t>05266912001</t>
  </si>
  <si>
    <t>Kháng thể đơn dòng CD56</t>
  </si>
  <si>
    <t>05878519001 Confirm anti-CD56 (123C3) mAB</t>
  </si>
  <si>
    <t>05878519001</t>
  </si>
  <si>
    <t>Kháng thể đơn dòng CEA</t>
  </si>
  <si>
    <t>05266947001 Anti-CEA (TF-3H8-1) PAB</t>
  </si>
  <si>
    <t>05266947001</t>
  </si>
  <si>
    <t>Kháng thể đơn dòng CHROMOGRANIN A</t>
  </si>
  <si>
    <t>05267056001 Anti-CHROMOGRANIN A (LK2H10) PAB</t>
  </si>
  <si>
    <t>05267056001</t>
  </si>
  <si>
    <t>Kháng thể đơn dòng Cytokeratin 20 Rabbit Mon</t>
  </si>
  <si>
    <t>05587760001 CONFIRM Cytokeratin 20 Rabbit Mono</t>
  </si>
  <si>
    <t>05587760001</t>
  </si>
  <si>
    <t>Kháng thể đơn dòng Cytokeratin 5/6</t>
  </si>
  <si>
    <t>06478441001 Cytokeratin 5/6 (D5/16B4)</t>
  </si>
  <si>
    <t>06478441001</t>
  </si>
  <si>
    <t>Kháng thể đơn dòng Cytokeratin7 RabbitMono</t>
  </si>
  <si>
    <t>05986818001 CONFIRM Cytokeratin7 RabbitMono</t>
  </si>
  <si>
    <t>05986818001</t>
  </si>
  <si>
    <t>Kháng thể đơn dòng Desmin</t>
  </si>
  <si>
    <t>05267005001 CONFIRM anti-Desmin (DE-R-11) PAb</t>
  </si>
  <si>
    <t>05267005001</t>
  </si>
  <si>
    <t>Kháng thể đơn dòng EMA (E29) Mouse</t>
  </si>
  <si>
    <t>05878900001 CONFIRM EMA (E29) Mouse mAb</t>
  </si>
  <si>
    <t>05878900001</t>
  </si>
  <si>
    <t>Kháng thể đơn dòng HCG</t>
  </si>
  <si>
    <t>05267617001 CELL MARQUE, HCG</t>
  </si>
  <si>
    <t>05267617001</t>
  </si>
  <si>
    <t>Kháng thể đơn dòng Inhibin</t>
  </si>
  <si>
    <t>05268311001 Cell Marque Inhibin</t>
  </si>
  <si>
    <t>05268311001</t>
  </si>
  <si>
    <t>Kháng thể đơn dòng Keratin, Pan</t>
  </si>
  <si>
    <t>05267145001 Anti-Keratin, Pan (AE1/AE3 &amp; PCK26) PAB</t>
  </si>
  <si>
    <t>05267145001</t>
  </si>
  <si>
    <t>Kháng thể đơn dòng KI-67</t>
  </si>
  <si>
    <t>05278384001 Confirm Anti-KI-67 (30-9) Rabbit Monoclo</t>
  </si>
  <si>
    <t>05278384001</t>
  </si>
  <si>
    <t>Kháng thể đơn dòng NSE</t>
  </si>
  <si>
    <t>06648568001 NSE (MRQ-55) PAB</t>
  </si>
  <si>
    <t>06648568001</t>
  </si>
  <si>
    <t>Kháng thể đơn dòng p16 Histology (50) CE</t>
  </si>
  <si>
    <t>06695248001 CINtec p16 Histology (50) CE</t>
  </si>
  <si>
    <t>06695248001</t>
  </si>
  <si>
    <t>Kháng thể đơn dòng P63</t>
  </si>
  <si>
    <t>05867061001 VENTANA ANTI-P63 (4A4)</t>
  </si>
  <si>
    <t>05867061001</t>
  </si>
  <si>
    <t>Kháng thể đơn dòng Pathway C-Kit</t>
  </si>
  <si>
    <t>05278317001 ASSY, Kit Pack, Pathway C-Kit</t>
  </si>
  <si>
    <t>05278317001</t>
  </si>
  <si>
    <t>Kháng thể đơn dòng PAX8</t>
  </si>
  <si>
    <t>06523927001 PAX8 (MRQ-50) PAb</t>
  </si>
  <si>
    <t>06523927001</t>
  </si>
  <si>
    <t>Kháng thể đơn dòng PLAP</t>
  </si>
  <si>
    <t>05267757001 CELL MARQUE, PLAP</t>
  </si>
  <si>
    <t>05267757001</t>
  </si>
  <si>
    <t>Kháng thể đơn dòng SM Actin</t>
  </si>
  <si>
    <t>05268303001 NexES, Reagent, Cell MArque, SM Actin</t>
  </si>
  <si>
    <t>05268303001</t>
  </si>
  <si>
    <t>Kháng thể đơn dòng Synaptophysin (SP11) Rabbit</t>
  </si>
  <si>
    <t>05479304001 CONFIRM anti-Synaptophysin (SP11) Rabbit</t>
  </si>
  <si>
    <t>05479304001</t>
  </si>
  <si>
    <t>Kháng thể đơn dòng Vimentin</t>
  </si>
  <si>
    <t>05278139001 CONFIRM Anti-Vimentin (V9) Primary Antib</t>
  </si>
  <si>
    <t>05278139001</t>
  </si>
  <si>
    <t>Kháng thể đơn dòng WT1</t>
  </si>
  <si>
    <t>05435706001 WT1 (6F-H2) PAb, Cell Marque</t>
  </si>
  <si>
    <t>05435706001</t>
  </si>
  <si>
    <t>Mực in nhãn mã vạch chuyên dụng chống thấm nước</t>
  </si>
  <si>
    <t>05250889001 RIBBON, EBAR PRINTER</t>
  </si>
  <si>
    <t>05250889001</t>
  </si>
  <si>
    <t>8500 test /cuộn</t>
  </si>
  <si>
    <t>Nhãn in mã vạch chuyên dụng chống thấm nước</t>
  </si>
  <si>
    <t>05248850001 KIT PACK, EBAR (US/EUROPE)</t>
  </si>
  <si>
    <t>05248850001</t>
  </si>
  <si>
    <t>2500 test /5 cuộn</t>
  </si>
  <si>
    <t xml:space="preserve">Cuộn
</t>
  </si>
  <si>
    <t>Thuốc nhuộm hematoxylin II</t>
  </si>
  <si>
    <t>05277965001 Hematoxylin II</t>
  </si>
  <si>
    <t>05277965001</t>
  </si>
  <si>
    <t>Lô 19. Hóa chất xét nghiệm Real-time PCR tự động 2 (máy CAP/CTM 48 hoặc tương đương)</t>
  </si>
  <si>
    <t>Đầu tip hút mẫu cho xét nghiệm HBV/HIV</t>
  </si>
  <si>
    <t>03287343001 TIP-K 1,2MM/12X36</t>
  </si>
  <si>
    <t>03287343001</t>
  </si>
  <si>
    <t>12x36 cái/thùng</t>
  </si>
  <si>
    <t xml:space="preserve">Cái
</t>
  </si>
  <si>
    <t>Nypro Healthcare GmbH, Germany</t>
  </si>
  <si>
    <t>Đơn vị xử lý mẫu cho xét nghiệm HBV/HIV</t>
  </si>
  <si>
    <t>03755525001 SPU</t>
  </si>
  <si>
    <t>03755525001</t>
  </si>
  <si>
    <t>12x24 cái/thùng</t>
  </si>
  <si>
    <t>Flex Precision Plastics Solutions (Switzerland) AG, Switzerland</t>
  </si>
  <si>
    <t>Switzerland</t>
  </si>
  <si>
    <t>Hóa chất chạy xét nghiệm định lượng HBV</t>
  </si>
  <si>
    <t>04894570190 - CAP-G/CTM HBV 72T v2.0</t>
  </si>
  <si>
    <t>04894570190</t>
  </si>
  <si>
    <t>72 test/hộp</t>
  </si>
  <si>
    <t>Roche Molecular Systems, Inc., USA</t>
  </si>
  <si>
    <t>Hóa chất chạy xét nghiệm định lượng HIV</t>
  </si>
  <si>
    <t>05212294190 KIT CAP-G/CTM HIV-1 V2.0</t>
  </si>
  <si>
    <t>05212294190</t>
  </si>
  <si>
    <t>48 test/hộp</t>
  </si>
  <si>
    <t>Nước rửa cho xét nghiệm HBV/HIV</t>
  </si>
  <si>
    <t>03587797190 - KIT CAP-G/CTM WASH RGT 5.1L</t>
  </si>
  <si>
    <t>03587797190</t>
  </si>
  <si>
    <t>5.1 lít/thùng</t>
  </si>
  <si>
    <t>Ống chứa hóa chất cho xét nghiệm HBV/HIV</t>
  </si>
  <si>
    <t>03137082001 TUBE-K BOX 12X96</t>
  </si>
  <si>
    <t>03137082001</t>
  </si>
  <si>
    <t>12x96 cái/thùng</t>
  </si>
  <si>
    <t>Ống chứa mẫu cho xét nghiệm HBV/HIV</t>
  </si>
  <si>
    <t>03137040001 TUBE-S BOX OF 12X24 AMPLIP</t>
  </si>
  <si>
    <t>03137040001</t>
  </si>
  <si>
    <t>Gerresheimer Kussnacht AG, Switzerland / Weidmann Medical Technology AG, Switzerland</t>
  </si>
  <si>
    <t>Lô 20. Hóa chất xét nghiệm miễn dịch 1 (máy cobas 8000 (e801) hoặc tương đương)</t>
  </si>
  <si>
    <t>Dung dịch hệ thống dùng phát tín hiệu</t>
  </si>
  <si>
    <t>06908799190  ProCell M G2 2x2L Elecsys E2G</t>
  </si>
  <si>
    <t>06908799190</t>
  </si>
  <si>
    <t>Hộp/2 x 2 L</t>
  </si>
  <si>
    <t>Roche Diagnostics GmbH, Germany</t>
  </si>
  <si>
    <t>Dung dịch hệ thống dùng rửa bộ phát hiện</t>
  </si>
  <si>
    <t>04880293190  CleanCell M 2x2 L Elecsys, cobas e</t>
  </si>
  <si>
    <t>04880293190</t>
  </si>
  <si>
    <t>Hộp/2x2 L</t>
  </si>
  <si>
    <t>Roche Diagnostics GmbH, Germany / Thermo Fisher Scientific (Suzhou) Instruments Co., Ltd., China</t>
  </si>
  <si>
    <t>China / Germany</t>
  </si>
  <si>
    <t>Dung dịch pha loãng chung</t>
  </si>
  <si>
    <t>07299001190  Diluent Universal E2G</t>
  </si>
  <si>
    <t>07299001190</t>
  </si>
  <si>
    <t>Hộp/45.2 mL</t>
  </si>
  <si>
    <t>Dung dịch pha loãng đa xét nghiệm</t>
  </si>
  <si>
    <t>07299010190  Diluent MultiAssay E2G</t>
  </si>
  <si>
    <t>07299010190</t>
  </si>
  <si>
    <t>Dung dịch rửa điện cực máy xét nghiệm miễn dịch</t>
  </si>
  <si>
    <t>11298500316 ISE CLEANING SOL.</t>
  </si>
  <si>
    <t>11298500316</t>
  </si>
  <si>
    <t>Hộp/ 5x100 ml</t>
  </si>
  <si>
    <t>Dung dịch rửa dùng loại bỏ các chất có tiềm năng gây nhiễu việc phát hiện các tín hiệu, công nghệ điện hóa phát quang ECL</t>
  </si>
  <si>
    <t>06908853190  PreClean M G2 2x2L Elecsys E2G</t>
  </si>
  <si>
    <t>06908853190</t>
  </si>
  <si>
    <t>Hóa chất chuẩn AFP,</t>
  </si>
  <si>
    <t>04487761190  AFP Calset Gen 2.1</t>
  </si>
  <si>
    <t>04487761190</t>
  </si>
  <si>
    <t>Hộp/4x1 ml</t>
  </si>
  <si>
    <t>Hóa chất chuẩn AMH,</t>
  </si>
  <si>
    <t>06331084190  AMH calset</t>
  </si>
  <si>
    <t>06331084190</t>
  </si>
  <si>
    <t>Hộp/4 x 1 ml</t>
  </si>
  <si>
    <t>Hóa chất chuẩn CA 12.5,</t>
  </si>
  <si>
    <t>07030207190  CA 12.5 II G2 CS</t>
  </si>
  <si>
    <t>07030207190</t>
  </si>
  <si>
    <t>Hộp/4x1ml</t>
  </si>
  <si>
    <t>Hóa chất chuẩn CEA,</t>
  </si>
  <si>
    <t>11731645322  Calset CEA</t>
  </si>
  <si>
    <t>11731645322</t>
  </si>
  <si>
    <t>Hóa chất chuẩn Estradiol,</t>
  </si>
  <si>
    <t>06656048190 Estradiol G3 CS Elecsys</t>
  </si>
  <si>
    <t>06656048190</t>
  </si>
  <si>
    <t>Hóa chất chuẩn Ferritin,</t>
  </si>
  <si>
    <t>03737586190  Feritin Calset</t>
  </si>
  <si>
    <t>03737586190</t>
  </si>
  <si>
    <t>Hóa chất chuẩn FSH,</t>
  </si>
  <si>
    <t>03032680122  FSH CS II</t>
  </si>
  <si>
    <t>03032680122</t>
  </si>
  <si>
    <t>Hóa chất chuẩn FT3,</t>
  </si>
  <si>
    <t>06437222190  FT3 calset</t>
  </si>
  <si>
    <t>06437222190</t>
  </si>
  <si>
    <t>Hóa chất chuẩn FT4,</t>
  </si>
  <si>
    <t>07976879190 FT4 G3 CS Elecsys</t>
  </si>
  <si>
    <t>07976879190</t>
  </si>
  <si>
    <t>Hóa chất chuẩn HCG + Beta,</t>
  </si>
  <si>
    <t>03302652190  HCG + Beta Calset II</t>
  </si>
  <si>
    <t>03302652190</t>
  </si>
  <si>
    <t>Hóa chất chuẩn HE4,</t>
  </si>
  <si>
    <t>05950945190  HE4 calset</t>
  </si>
  <si>
    <t>05950945190</t>
  </si>
  <si>
    <t>Hóa chất chuẩn LH,</t>
  </si>
  <si>
    <t>03561097190  LH CS</t>
  </si>
  <si>
    <t>03561097190</t>
  </si>
  <si>
    <t>Hóa chất chuẩn PIGF,</t>
  </si>
  <si>
    <t>05144701190 ELECSYS PIGF Calset</t>
  </si>
  <si>
    <t>05144701190</t>
  </si>
  <si>
    <t>Hóa chất chuẩn Progesterone,</t>
  </si>
  <si>
    <t>07092547190 Progesterone G3 CS Elecsys</t>
  </si>
  <si>
    <t>07092547190</t>
  </si>
  <si>
    <t>Hóa chất chuẩn Prolactin,</t>
  </si>
  <si>
    <t>03277356190  Prolactin G2 Calset</t>
  </si>
  <si>
    <t>03277356190</t>
  </si>
  <si>
    <t>Hóa chất chuẩn sFlt-1,</t>
  </si>
  <si>
    <t>05109531190 ELECSYS sFlt-1 Calset</t>
  </si>
  <si>
    <t>05109531190</t>
  </si>
  <si>
    <t>Hóa chất chuẩn SHBG,</t>
  </si>
  <si>
    <t>03052028190  SHBG calset</t>
  </si>
  <si>
    <t>03052028190</t>
  </si>
  <si>
    <t>Hộp/4 x 1ml</t>
  </si>
  <si>
    <t>Hóa chất chuẩn Testosterone,</t>
  </si>
  <si>
    <t>05202230190  Testosterone Calset</t>
  </si>
  <si>
    <t>05202230190</t>
  </si>
  <si>
    <t>Hóa chất chuẩn TSH,</t>
  </si>
  <si>
    <t>08443459190 TSH CS Elecsys V3</t>
  </si>
  <si>
    <t>08443459190</t>
  </si>
  <si>
    <t>Hộp/4 x 1.3 ml</t>
  </si>
  <si>
    <t>Hóa chất chuẩn Vitamin D,</t>
  </si>
  <si>
    <t>07464240190 Vitamin D total G2 CS Elec</t>
  </si>
  <si>
    <t>07464240190</t>
  </si>
  <si>
    <t>Hóa chất chứng AMH,</t>
  </si>
  <si>
    <t>06709966190  AMH PC</t>
  </si>
  <si>
    <t>06709966190</t>
  </si>
  <si>
    <t>Hộp/4 x 2 ml</t>
  </si>
  <si>
    <t>Hóa chất chứng Anti - HAV,</t>
  </si>
  <si>
    <t>04855043190 PRECICTRL ANTI-HAV</t>
  </si>
  <si>
    <t>04855043190</t>
  </si>
  <si>
    <t>Hộp/4 x 4 ml</t>
  </si>
  <si>
    <t>Hóa chất chứng Anti HAV IgM,</t>
  </si>
  <si>
    <t>11876368122 PRECTL ANTIHAV IGM ELEC</t>
  </si>
  <si>
    <t>11876368122</t>
  </si>
  <si>
    <t>Hộp/16 x 0.67 ml</t>
  </si>
  <si>
    <t>Hóa chất chứng CMV IgG,</t>
  </si>
  <si>
    <t>04784600190  Preci control CMV IgG</t>
  </si>
  <si>
    <t>04784600190</t>
  </si>
  <si>
    <t>Hộp/16 x 1.0 ml</t>
  </si>
  <si>
    <t>Hóa chất chứng CMV IgM,</t>
  </si>
  <si>
    <t>04784626190  Preci control CMV IgM</t>
  </si>
  <si>
    <t>04784626190</t>
  </si>
  <si>
    <t>Hóa chất chứng dấu ấn ung thư,</t>
  </si>
  <si>
    <t>11776452122  Preci control tumor marker</t>
  </si>
  <si>
    <t>11776452122</t>
  </si>
  <si>
    <t>Hộp/4 x 3 ml</t>
  </si>
  <si>
    <t>Hóa chất chứng HBeAg,</t>
  </si>
  <si>
    <t>11876376122  Precicontrol HBeAg</t>
  </si>
  <si>
    <t>11876376122</t>
  </si>
  <si>
    <t>Hộp/16 x 1.3 ml</t>
  </si>
  <si>
    <t>Hóa chất chứng HBsAg,</t>
  </si>
  <si>
    <t>04687876190  Preci Control HBsAg</t>
  </si>
  <si>
    <t>04687876190</t>
  </si>
  <si>
    <t xml:space="preserve">Hộp/16 x 1.3ml </t>
  </si>
  <si>
    <t>Hóa chất chứng HCV,</t>
  </si>
  <si>
    <t>03290379190  Preci Control HCV</t>
  </si>
  <si>
    <t>03290379190</t>
  </si>
  <si>
    <t>Hóa chất chứng HE4,</t>
  </si>
  <si>
    <t>05950953190  HE4 PC</t>
  </si>
  <si>
    <t>05950953190</t>
  </si>
  <si>
    <t>Hóa chất chứng HIV,</t>
  </si>
  <si>
    <t>06924107190  HIV PC G2 Elecsys</t>
  </si>
  <si>
    <t>06924107190</t>
  </si>
  <si>
    <t>Hộp/6 x 2.0 mL</t>
  </si>
  <si>
    <t>Hóa chất chứng Syphilis,</t>
  </si>
  <si>
    <t>06923364190  Syphylis PC</t>
  </si>
  <si>
    <t>06923364190</t>
  </si>
  <si>
    <t>Hóa chất chứng TOXO IgG,</t>
  </si>
  <si>
    <t>04618823190  Preci control TOXO IgG</t>
  </si>
  <si>
    <t>04618823190</t>
  </si>
  <si>
    <t>Hộp/16 x 1 ml</t>
  </si>
  <si>
    <t>Hóa chất chứng TOXO IgM,</t>
  </si>
  <si>
    <t>04618866190  Preci control TOXO IgM</t>
  </si>
  <si>
    <t>04618866190</t>
  </si>
  <si>
    <t>Hóa chất chứng xét nghiệm dấu ấn xương,</t>
  </si>
  <si>
    <t>07464266190 Vitamin D total G2 PC Elec</t>
  </si>
  <si>
    <t>07464266190</t>
  </si>
  <si>
    <t>Hộp/2x3x1 ml</t>
  </si>
  <si>
    <t>Hóa chất chứng xét nghiệm nội tiết sản,</t>
  </si>
  <si>
    <t>11731416190  Preci control Universal</t>
  </si>
  <si>
    <t>11731416190</t>
  </si>
  <si>
    <t>Hộp/4x3ml</t>
  </si>
  <si>
    <t>Hóa chất chứng xét nghiệm Tiền sản giật,</t>
  </si>
  <si>
    <t>05341787190 Elecsys PC Multi, 6x2ml</t>
  </si>
  <si>
    <t>05341787190</t>
  </si>
  <si>
    <t>Hộp/6x2ml</t>
  </si>
  <si>
    <t>Hóa chất xét nghiệm CMV IgG Avidity,</t>
  </si>
  <si>
    <t>07027095190  CMV IgG Avidity Elecsys E2G 100</t>
  </si>
  <si>
    <t>07027095190</t>
  </si>
  <si>
    <t>Hộp/100 test</t>
  </si>
  <si>
    <t>Hóa chất xét nghiệm CMV IgG,</t>
  </si>
  <si>
    <t>07027117190  CMV IgG Elecsys E2G 300</t>
  </si>
  <si>
    <t>07027117190</t>
  </si>
  <si>
    <t>Hộp/300 test</t>
  </si>
  <si>
    <t>Hóa chất xét nghiệm CMV IgM</t>
  </si>
  <si>
    <t>07027133190 Elecsys CMV IgM_300</t>
  </si>
  <si>
    <t>07027133190</t>
  </si>
  <si>
    <t>Hóa chất xét nghiệm dấu ấn ung thư AFP,</t>
  </si>
  <si>
    <t>07026706190  AFP Elecsys E2G 300</t>
  </si>
  <si>
    <t>07026706190</t>
  </si>
  <si>
    <t>Hóa chất xét nghiệm dấu ấn ung thư CA 12.5,</t>
  </si>
  <si>
    <t>07026986190  CA 125 G2 Elecsys E2G 300</t>
  </si>
  <si>
    <t>07026986190</t>
  </si>
  <si>
    <t>Hóa chất xét nghiệm dấu ấn ung thư CEA,</t>
  </si>
  <si>
    <t>07027079190  CEA Elecsys E2G 300</t>
  </si>
  <si>
    <t>07027079190</t>
  </si>
  <si>
    <t>Hóa chất xét nghiệm dấu ấn ung thư HE4,</t>
  </si>
  <si>
    <t>07027478190  HE4 Elecsys E2G 100</t>
  </si>
  <si>
    <t>07027478190</t>
  </si>
  <si>
    <t>Hóa chất xét nghiệm giang mai Syphilis,</t>
  </si>
  <si>
    <t>07251378190  Syphilis Elecsys E2G 300</t>
  </si>
  <si>
    <t>07251378190</t>
  </si>
  <si>
    <t>Hóa chất xét nghiệm hiếm muộn vô sinh AMH,</t>
  </si>
  <si>
    <t>07026714190  AMH Elecsys E2G 100</t>
  </si>
  <si>
    <t>07026714190</t>
  </si>
  <si>
    <t>Hóa chất xét nghiệm HIV kháng nguyên kháng thể kết hợp,</t>
  </si>
  <si>
    <t>07229542190  HIV duo Elecsys E2G 300</t>
  </si>
  <si>
    <t>07229542190</t>
  </si>
  <si>
    <t>Hóa chất xét nghiệm nhiễm trùng máu Procalcitonin,</t>
  </si>
  <si>
    <t>07301715190  PCT Brahms (Roche) Elecsys E2G 300</t>
  </si>
  <si>
    <t>07301715190</t>
  </si>
  <si>
    <t>Hóa chất xét nghiệm Nội tiết sản Estradiol,</t>
  </si>
  <si>
    <t>07027249190  Estradiol G3 Elecsys E2G 300</t>
  </si>
  <si>
    <t>07027249190</t>
  </si>
  <si>
    <t>Hóa chất xét nghiệm Nội tiết sản FSH,</t>
  </si>
  <si>
    <t>07027346190  FSH Elecsys E2G 300</t>
  </si>
  <si>
    <t>07027346190</t>
  </si>
  <si>
    <t>Hóa chất xét nghiệm Nội tiết sản HCG Beta,</t>
  </si>
  <si>
    <t>07251025190  HCG+beta Elecsys E2G 300</t>
  </si>
  <si>
    <t>07251025190</t>
  </si>
  <si>
    <t>Hóa chất xét nghiệm Nội tiết sản LH,</t>
  </si>
  <si>
    <t>07027575190  LH Elecsys E2G 300</t>
  </si>
  <si>
    <t>07027575190</t>
  </si>
  <si>
    <t>Hóa chất xét nghiệm Nội tiết sản Progesterone,</t>
  </si>
  <si>
    <t>07027699190  Progesterone G3 Elecsys E2G 300</t>
  </si>
  <si>
    <t>07027699190</t>
  </si>
  <si>
    <t>Hóa chất xét nghiệm Nội tiết sản Prolactin,</t>
  </si>
  <si>
    <t>07027737190  Prolactin G2 Elecsys E2G 300</t>
  </si>
  <si>
    <t>07027737190</t>
  </si>
  <si>
    <t>Hóa chất xét nghiệm Nội tiết sản Testosterone,</t>
  </si>
  <si>
    <t>07027915190  Testosterone G2 Elecsys E2G 300</t>
  </si>
  <si>
    <t>07027915190</t>
  </si>
  <si>
    <t>Hóa chất xét nghiệm nội tiết tố sinh dục SHBG,</t>
  </si>
  <si>
    <t>07258496190  SHBG Elecsys E2G 300</t>
  </si>
  <si>
    <t>07258496190</t>
  </si>
  <si>
    <t>Hóa chất xét nghiệm thiếu máu Feritin,</t>
  </si>
  <si>
    <t>07027273190  Ferritin Elecsys E2G 300</t>
  </si>
  <si>
    <t>07027273190</t>
  </si>
  <si>
    <t>Hóa chất xét nghiệm Tiền sản giật PLGF,</t>
  </si>
  <si>
    <t>07027648190 PLGF Elecsys E2G 100</t>
  </si>
  <si>
    <t>07027648190</t>
  </si>
  <si>
    <t>Hóa chất xét nghiệm Tiền sản giật sFLT1,</t>
  </si>
  <si>
    <t>07027818190 sFLT1 Elecsys E2G 100</t>
  </si>
  <si>
    <t>07027818190</t>
  </si>
  <si>
    <t>Hóa chất xét nghiệm TOXO IgG,</t>
  </si>
  <si>
    <t>07028008190  Toxo IgG Elecsys E2G 300</t>
  </si>
  <si>
    <t>07028008190</t>
  </si>
  <si>
    <t>Hóa chất xét nghiệm TOXO IgM,</t>
  </si>
  <si>
    <t>07028024190  Toxo IgM Elecsys E2G 300</t>
  </si>
  <si>
    <t>07028024190</t>
  </si>
  <si>
    <t>Hóa chất xét nghiệm tuyến giáp FT3,</t>
  </si>
  <si>
    <t>07027362190  FT3 G3 Elecsys E2G</t>
  </si>
  <si>
    <t>07027362190</t>
  </si>
  <si>
    <t>Hóa chất xét nghiệm tuyến giáp FT4,</t>
  </si>
  <si>
    <t>07976887190 FT4 G3 Elecsys E2G 300</t>
  </si>
  <si>
    <t>07976887190</t>
  </si>
  <si>
    <t>Hóa chất xét nghiệm tuyến giáp TSH,</t>
  </si>
  <si>
    <t>08443432190 TSH Elecsys E2G 300 V2</t>
  </si>
  <si>
    <t>08443432190</t>
  </si>
  <si>
    <t>Hóa chất xét nghiệm viêm gan Anti - HAV IgM,</t>
  </si>
  <si>
    <t>07026773190 Anti-HAV IgM Elecsys E2G 300</t>
  </si>
  <si>
    <t>07026773190</t>
  </si>
  <si>
    <t>Hóa chất xét nghiệm viêm gan Anti - HAV,</t>
  </si>
  <si>
    <t>07026757190 Anti-HAV Elecsys E2G 300</t>
  </si>
  <si>
    <t>07026757190</t>
  </si>
  <si>
    <t>Hóa chất xét nghiệm viêm gan Anti HCV,</t>
  </si>
  <si>
    <t>07026889190  Anti-HCV G2 Elecsys E2G 300</t>
  </si>
  <si>
    <t>07026889190</t>
  </si>
  <si>
    <t>Hóa chất xét nghiệm viêm gan HBeAg,</t>
  </si>
  <si>
    <t>07027427190  HBeAg Elecsys E2G 300</t>
  </si>
  <si>
    <t>07027427190</t>
  </si>
  <si>
    <t>Hóa chất xét nghiệm viêm gan HBsAg,</t>
  </si>
  <si>
    <t>07251076190  HBsAg G2 Elecsys E2G 300</t>
  </si>
  <si>
    <t>07251076190</t>
  </si>
  <si>
    <t>Hóa chất xét nghiệm Vitamin D,</t>
  </si>
  <si>
    <t>07028148190  Vitamin D total G2 Elecsys E2G 300</t>
  </si>
  <si>
    <t>07028148190</t>
  </si>
  <si>
    <t>Pha loãng mẫu xét nghiệm Estradiol/Progesterone</t>
  </si>
  <si>
    <t>03028542122 Dil. Estradiol/Progesterone</t>
  </si>
  <si>
    <t>03028542122</t>
  </si>
  <si>
    <t>Hộp/2 x 22 ml</t>
  </si>
  <si>
    <t>Tip/cup chạy mẫu trên máy miễn dịch tự động,</t>
  </si>
  <si>
    <t>05694302001  AssayTip/AssayCup tray [(6*105 T/V) *6]</t>
  </si>
  <si>
    <t>05694302001</t>
  </si>
  <si>
    <t>Hộp/6x105x6x2</t>
  </si>
  <si>
    <t>Eppendorf AG, Germany / Flex Precision Plastics Solutions (Switzerland) AG, Switzerland / Nypro Plastics &amp;amp; Metal Products (Shenzhen) Co., Ltd</t>
  </si>
  <si>
    <t>China / Germany / Switzerland</t>
  </si>
  <si>
    <t>Xét nghiệm HBsAg khẳng định</t>
  </si>
  <si>
    <t>11820648122  HBSAG CONFIRMATION ELEC</t>
  </si>
  <si>
    <t>11820648122</t>
  </si>
  <si>
    <t>Lô 35. Hóa chất xét nghiệm sinh hóa tự động 3 (máy cobas 6000 (c501) hoặc tương đương)</t>
  </si>
  <si>
    <t>Bóng đèn đo quang .</t>
  </si>
  <si>
    <t>04813707001 HALOGEN LAMP</t>
  </si>
  <si>
    <t>04813707001</t>
  </si>
  <si>
    <t>Hộp/1 pc</t>
  </si>
  <si>
    <t>Hitachi High-Technologies Corporation, Japan</t>
  </si>
  <si>
    <t>Japan</t>
  </si>
  <si>
    <t>Cuvet máy sinh hóa</t>
  </si>
  <si>
    <t>04854241001 REACTION CELL COBAS C501</t>
  </si>
  <si>
    <t>04854241001</t>
  </si>
  <si>
    <t>Hộp/3x24 cái</t>
  </si>
  <si>
    <t xml:space="preserve">Hộp
</t>
  </si>
  <si>
    <t>Điện cực CL .</t>
  </si>
  <si>
    <t>03246353001 CARTRIDGE CL</t>
  </si>
  <si>
    <t>03246353001</t>
  </si>
  <si>
    <t>Điện cực K .</t>
  </si>
  <si>
    <t>10825441001 CARTRIDGE K</t>
  </si>
  <si>
    <t>10825441001</t>
  </si>
  <si>
    <t>Điện cực NA .</t>
  </si>
  <si>
    <t>10825468001 CARTRIDGE NA</t>
  </si>
  <si>
    <t>10825468001</t>
  </si>
  <si>
    <t>Điện cực tham chiếu xét nghiệm điện giải .</t>
  </si>
  <si>
    <t>11360981216 ISE REFERELECTROLYTE 5X300ML</t>
  </si>
  <si>
    <t>11360981216</t>
  </si>
  <si>
    <t>Hộp/5 x 300 ml</t>
  </si>
  <si>
    <t>Dung dịch rửa cho kim hút thuốc thử và cóng phản ứng .</t>
  </si>
  <si>
    <t>04489241190 NAOH-D, COBAS C</t>
  </si>
  <si>
    <t>04489241190</t>
  </si>
  <si>
    <t>Hộp/66 ml</t>
  </si>
  <si>
    <t>Dung dịch rửa có tính acid cho cóng phản ứng</t>
  </si>
  <si>
    <t>04880307190 ACID WASH (2X1.8L)</t>
  </si>
  <si>
    <t>04880307190</t>
  </si>
  <si>
    <t>Hộp/2x1.8 L</t>
  </si>
  <si>
    <t>Dung dịch rửa có tính kiềm cho cóng phản ứng.</t>
  </si>
  <si>
    <t>04880285190 NAOH-D/BASIC WASH 2x1,8L</t>
  </si>
  <si>
    <t>04880285190</t>
  </si>
  <si>
    <t>Hộp/2x1.8L</t>
  </si>
  <si>
    <t>Dung dịch rửa hàng ngày .</t>
  </si>
  <si>
    <t>06544410190 Ecotergent c501/c502</t>
  </si>
  <si>
    <t>06544410190</t>
  </si>
  <si>
    <t>Hộp/12x59ml</t>
  </si>
  <si>
    <t>Dung dịch rửa hàng tuần .</t>
  </si>
  <si>
    <t>04489225190 SMS, COBAS C</t>
  </si>
  <si>
    <t>04489225190</t>
  </si>
  <si>
    <t>Hộp/50 ml</t>
  </si>
  <si>
    <t>Hóa chất chuẩn xét nghiệm điện giải mức cao .</t>
  </si>
  <si>
    <t>11183982216 ISE STANDARD HIGH10X3ML</t>
  </si>
  <si>
    <t>11183982216</t>
  </si>
  <si>
    <t>Hộp/10x3ml</t>
  </si>
  <si>
    <t>Hóa chất chuẩn xét nghiệm điện giải mức thấp .</t>
  </si>
  <si>
    <t>11183974216 ISE STANDARD LOW 10X3ML</t>
  </si>
  <si>
    <t>11183974216</t>
  </si>
  <si>
    <t>Hóa chất chuẩn các xét nghiệm Lipid .</t>
  </si>
  <si>
    <t>12172623122 CFAS LIPIDS 3X1ML</t>
  </si>
  <si>
    <t>12172623122</t>
  </si>
  <si>
    <t>Hộp/3x1 ml</t>
  </si>
  <si>
    <t>Hóa chất chuẩn các xét nghiệm Protein .</t>
  </si>
  <si>
    <t>11355279216 CFAS PROTEINS</t>
  </si>
  <si>
    <t>11355279216</t>
  </si>
  <si>
    <t>Hộp/5x1 ml</t>
  </si>
  <si>
    <t>Hóa chất chuẩn các xét nghiệm PUC .</t>
  </si>
  <si>
    <t>03121305122 CFAS PROTEINS U</t>
  </si>
  <si>
    <t>03121305122</t>
  </si>
  <si>
    <t>Hóa chất chuẩn xét nghiệm Acid Uric .</t>
  </si>
  <si>
    <t>03183807190 UA G2 400T COBAS C/INTEGRA</t>
  </si>
  <si>
    <t>03183807190</t>
  </si>
  <si>
    <t>Hộp/400 test</t>
  </si>
  <si>
    <t>Hóa chất chuẩn xét nghiệm LPLA .</t>
  </si>
  <si>
    <t>07404085190 C.f.a.s. TPLA Gen.2</t>
  </si>
  <si>
    <t>07404085190</t>
  </si>
  <si>
    <t>Hộp/5 x 2 mL</t>
  </si>
  <si>
    <t>Sekisui Medical Co., Ltd., Japan</t>
  </si>
  <si>
    <t>Hóa chất chuẩn xét nghiệm Nh3/ETH/Co2 .</t>
  </si>
  <si>
    <t>20751995190 NH3/ETH/CO2 CALIBRATOR</t>
  </si>
  <si>
    <t>20751995190</t>
  </si>
  <si>
    <t>Hộp/2 x 4 ml</t>
  </si>
  <si>
    <t>Hóa chất chuẩn xét nghiệm RPR .</t>
  </si>
  <si>
    <t>04955170190 RPR Calibrator Set</t>
  </si>
  <si>
    <t>04955170190</t>
  </si>
  <si>
    <t>Hộp/5 x 1 mL</t>
  </si>
  <si>
    <t>Hóa chất chuẩn xét nghiệm sinh hóa thường quy .</t>
  </si>
  <si>
    <t>10759350190 CFAS 12X3ML</t>
  </si>
  <si>
    <t>10759350190</t>
  </si>
  <si>
    <t>Hộp/12x3 ml</t>
  </si>
  <si>
    <t>Hóa chất chuẩn xét nghiệm TPUC .</t>
  </si>
  <si>
    <t>03333825190 TPUC 150T COBAS C, INT</t>
  </si>
  <si>
    <t>03333825190</t>
  </si>
  <si>
    <t>Hộp/150 test</t>
  </si>
  <si>
    <t>Hóa chất chuẩn xét nghiệm Triglycerit .</t>
  </si>
  <si>
    <t>20767107322 TRIGL 250T COBAS C/INTEGRA</t>
  </si>
  <si>
    <t>20767107322</t>
  </si>
  <si>
    <t>Hộp/250 test</t>
  </si>
  <si>
    <t>Hóa chất chuẩn xét nghiệm Ure .</t>
  </si>
  <si>
    <t>04460715190 UREAL 500T COBAS C/INTEGRA</t>
  </si>
  <si>
    <t>04460715190</t>
  </si>
  <si>
    <t>Hộp/500 test</t>
  </si>
  <si>
    <t>Hóa chất chứng xét nghiệm Nh3/ETH/Co2 mức bất thường .</t>
  </si>
  <si>
    <t>20753009190 NH3/ETH/CO2 Control A</t>
  </si>
  <si>
    <t>20753009190</t>
  </si>
  <si>
    <t>Hộp/5 x 4 ml</t>
  </si>
  <si>
    <t>Hóa chất chứng xét nghiệm Nh3/ETH/Co2 mức bình thường .</t>
  </si>
  <si>
    <t>20752401190 NH3/ETH/CO2 CONTROL N</t>
  </si>
  <si>
    <t>20752401190</t>
  </si>
  <si>
    <t>Hóa chất chứng xét nghiệm RPR mức bất thường .</t>
  </si>
  <si>
    <t>04955196190 RPR Control Set</t>
  </si>
  <si>
    <t>04955196190</t>
  </si>
  <si>
    <t>Hộp/2 x 1 x 1 mL</t>
  </si>
  <si>
    <t>Hóa chất chứng xét nghiệm TPLA mức bất thường .</t>
  </si>
  <si>
    <t>07404077190 TPLA Gen.2 Control Set</t>
  </si>
  <si>
    <t>07404077190</t>
  </si>
  <si>
    <t>Hộp/2 x 1 x 3 mL</t>
  </si>
  <si>
    <t>Hóa chất xét nghiệm ALB BCG</t>
  </si>
  <si>
    <t>03183688122 ALB BCG GEN.2, 300T COBAS C</t>
  </si>
  <si>
    <t>03183688122</t>
  </si>
  <si>
    <t>Hóa chất xét nghiệm ALTL .</t>
  </si>
  <si>
    <t>20764957322 ALTL, 500T COBAS C/INTEGRA</t>
  </si>
  <si>
    <t>20764957322</t>
  </si>
  <si>
    <t>Hóa chất xét nghiệm AMIKACIN .</t>
  </si>
  <si>
    <t>04791959190 COBAS AMIKACIN/75</t>
  </si>
  <si>
    <t>04791959190</t>
  </si>
  <si>
    <t>Hộp/75 test</t>
  </si>
  <si>
    <t>Hóa chất xét nghiệm Amoniac (NH3) .</t>
  </si>
  <si>
    <t>20766682322 NH3L 150T COBAS C INTE</t>
  </si>
  <si>
    <t>20766682322</t>
  </si>
  <si>
    <t>Hóa chất xét nghiệm ASLT .</t>
  </si>
  <si>
    <t>20764949322 ASTL, 500T COBAS C,/INTEGRA</t>
  </si>
  <si>
    <t>20764949322</t>
  </si>
  <si>
    <t>Hóa chất xét nghiệm Biliburin toàn phần .</t>
  </si>
  <si>
    <t>05795397190 BIL-T Gen.3, 250T c/I</t>
  </si>
  <si>
    <t>05795397190</t>
  </si>
  <si>
    <t>Hóa chất xét nghiệm Biliburin trực tiếp .</t>
  </si>
  <si>
    <t>05589061190 BIL-D Gen.2, 350T cobas c</t>
  </si>
  <si>
    <t>05589061190</t>
  </si>
  <si>
    <t>Hộp/350 test</t>
  </si>
  <si>
    <t>Hóa chất xét nghiệm Canxi .</t>
  </si>
  <si>
    <t>05061482190 C-pack CA G2, 300 test</t>
  </si>
  <si>
    <t>05061482190</t>
  </si>
  <si>
    <t>Hóa chất xét nghiệm Cholesterone .</t>
  </si>
  <si>
    <t>03039773190 CHOL HICO GEN.2 400T COBAS C</t>
  </si>
  <si>
    <t>03039773190</t>
  </si>
  <si>
    <t>Hóa chất xét nghiệm Creatinine .</t>
  </si>
  <si>
    <t>04810716190 CREA G2 700T COBAS C/INTEGRA</t>
  </si>
  <si>
    <t>04810716190</t>
  </si>
  <si>
    <t>Hộp/700 test</t>
  </si>
  <si>
    <t>Hóa chất xét nghiệm CRP LX .</t>
  </si>
  <si>
    <t>20764930322 CRP LX 300T COBASC, INT</t>
  </si>
  <si>
    <t>20764930322</t>
  </si>
  <si>
    <t>Hóa chất xét nghiệm điện giải .</t>
  </si>
  <si>
    <t>04522320190 ISE INT.STAND G2 COBAS C/HIT</t>
  </si>
  <si>
    <t>04522320190</t>
  </si>
  <si>
    <t>Hộp/5 x 600 mL</t>
  </si>
  <si>
    <t>Hóa chất xét nghiệm Glucose .</t>
  </si>
  <si>
    <t>04404483190 GLUC HK G3. 800T COBAS C</t>
  </si>
  <si>
    <t>04404483190</t>
  </si>
  <si>
    <t>Hộp/800 test</t>
  </si>
  <si>
    <t>Hóa chất xét nghiệm HDL .</t>
  </si>
  <si>
    <t>07528566190 HDL-C Gen.4, 350T cobas c</t>
  </si>
  <si>
    <t>07528566190</t>
  </si>
  <si>
    <t>Hóa chất xét nghiệm lactate .</t>
  </si>
  <si>
    <t>03183700190 LACT 100T COBAS C INT</t>
  </si>
  <si>
    <t>03183700190</t>
  </si>
  <si>
    <t>Hóa chất xét nghiệm LDH .</t>
  </si>
  <si>
    <t>03004732122 LDHI G.2 IFCC COBAS C/I 300T</t>
  </si>
  <si>
    <t>03004732122</t>
  </si>
  <si>
    <t>Hóa chất xét nghiệm LDL .</t>
  </si>
  <si>
    <t>07005717190 LDL-C G.3, 200T, cobas c,Int</t>
  </si>
  <si>
    <t>07005717190</t>
  </si>
  <si>
    <t>Hộp/200 test</t>
  </si>
  <si>
    <t>Hóa chất xét nghiệm ma-nhê (Mg) .</t>
  </si>
  <si>
    <t>06481647190 MG Gen.2, 250Tests, cobas c</t>
  </si>
  <si>
    <t>06481647190</t>
  </si>
  <si>
    <t>Hóa chất xét nghiệm Protein toàn phần .</t>
  </si>
  <si>
    <t>03183734190 TP G2 300T COBAS C/INTEGRA</t>
  </si>
  <si>
    <t>03183734190</t>
  </si>
  <si>
    <t>Hóa chất xét nghiệm RPR .</t>
  </si>
  <si>
    <t>07404174190 RPR Gen.2, 250T c501/502</t>
  </si>
  <si>
    <t>07404174190</t>
  </si>
  <si>
    <t>Hóa chất xét nghiệm sắt huyết thanh .</t>
  </si>
  <si>
    <t>03183696122 IRON G.2 200T COBAS C, INT</t>
  </si>
  <si>
    <t>03183696122</t>
  </si>
  <si>
    <t>Hóa chất xét nghiệm TPLA .</t>
  </si>
  <si>
    <t>07404182190 TPLA Gen.2, 250T c501/502</t>
  </si>
  <si>
    <t>07404182190</t>
  </si>
  <si>
    <t>Hóa chất xét nghiệm Vancomycin .</t>
  </si>
  <si>
    <t>06779336190 Vancomycin G3 100T cobas c</t>
  </si>
  <si>
    <t>06779336190</t>
  </si>
  <si>
    <t>Lô 46. Hóa chất xét nghiệm 14 genotype HPV nguy cơ cao gây ung thư cổ tử cung, xác định 2 type riêng biệt bằng phương pháp Realtime PCR hệ thống tự động</t>
  </si>
  <si>
    <t>Bộ kit xét nghiệm 14 genotype HPV nguy cơ cao gây ung thư cổ tử cung, xác định 2 type riêng biệt bằng phương pháp Realtime PCR hệ thống tự động</t>
  </si>
  <si>
    <t>Bộ kit Real Time PCR định danh HPV - Cobas 4800/6800 bao gồm: Hóa chất ly trích và phát hiện, mẫu chứng, nước rữa,đầu típ, đĩa phản ứng và bộ dụng cụ lấy và bảo quản mẫu</t>
  </si>
  <si>
    <t>08779040190; 04639642001; 05232724001; 05232716001; 07994745190; 05235910190; 05235804190; 05235839190; 05232759001; 05232732001; 05235855190; 05235871190</t>
  </si>
  <si>
    <t>960 test/ hộp</t>
  </si>
  <si>
    <t>Roche Molecular Systems, Inc., USA; Rovers Medical Devices B.V.; Nolato Treff AG, Switzerland; Nypro Healthcare GmbH, Germany; Thermo Fisher Scientific (Suzhou) Instruments Co., Ltd., China; Weidmann Medical Technology AG, Switzerland; Thermo Fisher Scientific Inc., USA; Hamilton Bonaduz AG, Switzerland</t>
  </si>
  <si>
    <t>United States, Switzerland, Germany, China, Netherlands</t>
  </si>
  <si>
    <t>48.</t>
  </si>
  <si>
    <t>CÔNG TY TNHH SG PHARMA</t>
  </si>
  <si>
    <t>Gel sát khuẩn tay nhanh (chai 400 đến 500ml)</t>
  </si>
  <si>
    <t>Clearwateris 0,5%</t>
  </si>
  <si>
    <t>VNDP-HC-927-04-16</t>
  </si>
  <si>
    <t>chai 500ml</t>
  </si>
  <si>
    <t>Gam ma chemical PTE.</t>
  </si>
  <si>
    <t>Việt nam</t>
  </si>
  <si>
    <t>Gel sát khuẩn tay nhanh (chai ≤100ml)</t>
  </si>
  <si>
    <t>chai 100ml</t>
  </si>
  <si>
    <t>chào lần 1: 200; chào lại: 130</t>
  </si>
  <si>
    <t>Dung dịch sát trùng da Povidone Iodine 10% (chai 400ml đến 500ml)</t>
  </si>
  <si>
    <t>Cleaziner 10%</t>
  </si>
  <si>
    <t>VNDP-HC- 053-01-17</t>
  </si>
  <si>
    <t>Gamma Chemical PTE.</t>
  </si>
  <si>
    <t>49.</t>
  </si>
  <si>
    <t>CÔNG TY TNHH SINH NAM</t>
  </si>
  <si>
    <t>Chất thay thế Xylen không độc Clear-rite 3 (hoặc dạng tương đương)</t>
  </si>
  <si>
    <t>Chất xử lý tế bào Clearant, Clear-Rite 3</t>
  </si>
  <si>
    <t>6901</t>
  </si>
  <si>
    <t>Thùng/4x3,8 lít</t>
  </si>
  <si>
    <t>Richard - Allan Scientific (Epredia/ Thermo Fisher Scientific)</t>
  </si>
  <si>
    <t>Formol đệm trung tính 10%</t>
  </si>
  <si>
    <t>Chất cố định tiêu bản Formalin, pha loãng trung tính 10%</t>
  </si>
  <si>
    <t>5735</t>
  </si>
  <si>
    <t>Thùng/4x5 lít</t>
  </si>
  <si>
    <t xml:space="preserve">Lít
</t>
  </si>
  <si>
    <t>Keo dán lam pha sẵn</t>
  </si>
  <si>
    <t>Keo dán lam pha sẵn/ Chất gắn tiêu bản Mounting Medium</t>
  </si>
  <si>
    <t>4112</t>
  </si>
  <si>
    <t>Hộp/ 6x118ml</t>
  </si>
  <si>
    <t>Keo sinh thiết lạnh</t>
  </si>
  <si>
    <t>Gel cắt lạnh (Chất nền phủ mẫu Cryomatrix)</t>
  </si>
  <si>
    <t>6769006</t>
  </si>
  <si>
    <t>Hộp/ 4x120ml</t>
  </si>
  <si>
    <t>Mực đánh dấu mô</t>
  </si>
  <si>
    <t>Thuốc đánh dấu nhuộm tiêu bản</t>
  </si>
  <si>
    <t>5000R/ 5000BL/ 5000BK</t>
  </si>
  <si>
    <t>Chai/ 60 ml</t>
  </si>
  <si>
    <t>Paraphin - Sáp tinh khiết dạng hạt</t>
  </si>
  <si>
    <t>Parafin Type 6/ Sáp Paraffin để cố định mẫu</t>
  </si>
  <si>
    <t>8336</t>
  </si>
  <si>
    <t>Thùng/ 10x0.9 kg</t>
  </si>
  <si>
    <t>50.</t>
  </si>
  <si>
    <t>CÔNG TY CP THIẾT BỊ SISC VIỆT NAM</t>
  </si>
  <si>
    <t>Bộ BigDye giải trình tự</t>
  </si>
  <si>
    <t>BigDye™ Terminator v3.1 Cycle Sequencing Kit</t>
  </si>
  <si>
    <t>4337455</t>
  </si>
  <si>
    <t>100 test/ bộ</t>
  </si>
  <si>
    <t>Applied Biosystems/ LifeTechnologies/ ThermoFisher Scientific</t>
  </si>
  <si>
    <t>Lithuania</t>
  </si>
  <si>
    <t>Đệm cực âm</t>
  </si>
  <si>
    <t>Cathode Buffer Container (CBC) 3500 Series</t>
  </si>
  <si>
    <t>4408256</t>
  </si>
  <si>
    <t>4 pack/ hộp</t>
  </si>
  <si>
    <t xml:space="preserve">pack
</t>
  </si>
  <si>
    <t>Đệm cực dương</t>
  </si>
  <si>
    <t>Anode Buffer Container (ABC) 3500 Series</t>
  </si>
  <si>
    <t>4393927</t>
  </si>
  <si>
    <t>Gel Polymer POP 7, 384 sample</t>
  </si>
  <si>
    <t>POP-7™ Polymer for 3500/3500xL Genetic Analyzers</t>
  </si>
  <si>
    <t>4393708</t>
  </si>
  <si>
    <t>384 samples/lọ</t>
  </si>
  <si>
    <t xml:space="preserve">sample
</t>
  </si>
  <si>
    <t>Gel Polymer POP 7, 7ml</t>
  </si>
  <si>
    <t>POP-7™ Polymer for 3130/3130xl Genetic Analyzers</t>
  </si>
  <si>
    <t>4352759</t>
  </si>
  <si>
    <t>7ml/lọ</t>
  </si>
  <si>
    <t>Hóa chất Hi-Di</t>
  </si>
  <si>
    <t>Hi-Di™ Formamide</t>
  </si>
  <si>
    <t>4440753</t>
  </si>
  <si>
    <t>Bộ (4 lọ*5ml)</t>
  </si>
  <si>
    <t>Hóa chất hiệu chuẩn kênh màu D</t>
  </si>
  <si>
    <t>DS-30 Matrix Standard Kit (Dye Set D)</t>
  </si>
  <si>
    <t>4345827</t>
  </si>
  <si>
    <t>8 run/ bộ</t>
  </si>
  <si>
    <t>Hóa chất hiệu chuẩn kênh màu G5</t>
  </si>
  <si>
    <t>DS-33 Matrix Standard Kit (Dye Set G5)</t>
  </si>
  <si>
    <t>4345833</t>
  </si>
  <si>
    <t>Hóa chất hiệu chuẩn ứng dụng giải trình tự</t>
  </si>
  <si>
    <t>3500/3500xL Sequencing Standards, BigDye™ Terminator v3.1</t>
  </si>
  <si>
    <t>4404312</t>
  </si>
  <si>
    <t>4 tubes/kit</t>
  </si>
  <si>
    <t xml:space="preserve">kit
</t>
  </si>
  <si>
    <t>Hóa chất rửa hệ thống máy 3500</t>
  </si>
  <si>
    <t>Conditioning Reagent, 3500 Series</t>
  </si>
  <si>
    <t>4393718</t>
  </si>
  <si>
    <t>1 unit/túi</t>
  </si>
  <si>
    <t xml:space="preserve">unit
</t>
  </si>
  <si>
    <t>Hóa chất tạo tạo điện cực điện di 10X</t>
  </si>
  <si>
    <t>310 and 31xx Running Buffer, 10X</t>
  </si>
  <si>
    <t>402824</t>
  </si>
  <si>
    <t>25ml/lọ</t>
  </si>
  <si>
    <t>Thang chuẩn xác định kích thước đoạn DNA 500 ROX</t>
  </si>
  <si>
    <t>GeneScan™ 500 ROX™ dye Size Standard</t>
  </si>
  <si>
    <t>401734</t>
  </si>
  <si>
    <t>Bộ (800 reactions)</t>
  </si>
  <si>
    <t xml:space="preserve">reactions
</t>
  </si>
  <si>
    <t>UK</t>
  </si>
  <si>
    <t>Thang chuẩn xác định kích thước đoạn DNA 600 LIZ</t>
  </si>
  <si>
    <t>GeneScan™ 600 LIZ™ Dye Size Standard</t>
  </si>
  <si>
    <t>4408399</t>
  </si>
  <si>
    <t>52.</t>
  </si>
  <si>
    <t>CÔNG TY CP XNK KỸ THUẬT TECHNIMEX</t>
  </si>
  <si>
    <t>DNA Ladder 1kb</t>
  </si>
  <si>
    <t>DirectLoad™ 1 kb DNA Ladder ready-to-use marker for DNA electrophoresis</t>
  </si>
  <si>
    <t>D3937-1VL</t>
  </si>
  <si>
    <t>1vl</t>
  </si>
  <si>
    <t>Vial</t>
  </si>
  <si>
    <t>Sigma</t>
  </si>
  <si>
    <t>EU/Mỹ</t>
  </si>
  <si>
    <t>DNTP set 4x250 mcl</t>
  </si>
  <si>
    <t>KAPA dNTP Kit (100 mM each)</t>
  </si>
  <si>
    <t>KK1007</t>
  </si>
  <si>
    <t>4 x 250 μL</t>
  </si>
  <si>
    <t>μL</t>
  </si>
  <si>
    <t>Roche</t>
  </si>
  <si>
    <t>Dung dịch Demecolcine</t>
  </si>
  <si>
    <t>Demecolcine solution 10 μg/mL in HBSS, ACF Qualified, BioXtra</t>
  </si>
  <si>
    <t>D1925-100ML</t>
  </si>
  <si>
    <t>100ml</t>
  </si>
  <si>
    <t>FCS</t>
  </si>
  <si>
    <t>Fetal Bovine Serum non-USA origin, sterile-filtered, suitable for cell culture</t>
  </si>
  <si>
    <t>F7524-100ML</t>
  </si>
  <si>
    <t>Lysozyme</t>
  </si>
  <si>
    <t>Lysozyme from chicken egg white lyophilized powder, protein ≥90 %, ≥40,000 units/mg protein</t>
  </si>
  <si>
    <t>L6876-100G</t>
  </si>
  <si>
    <t>100G</t>
  </si>
  <si>
    <t>Nước không Nuclease cho sinh học phân tử</t>
  </si>
  <si>
    <t>Water Nuclease-Free Water, for Molecular Biology</t>
  </si>
  <si>
    <t>W4502-1L</t>
  </si>
  <si>
    <t>1L</t>
  </si>
  <si>
    <t>Phosphate buffer saline pH 7.4 (PBS)</t>
  </si>
  <si>
    <t>Phosphate Buffered Saline pH 7.4, liquid, sterile-filtered, suitable for cell culture</t>
  </si>
  <si>
    <t>806552-1L</t>
  </si>
  <si>
    <t>Lit</t>
  </si>
  <si>
    <t>RPMI 1640 ( without L-
Glutamine )</t>
  </si>
  <si>
    <t>RPMI-1640 Medium With sodium bicarbonate, without L-glutamine, liquid, sterile-filtered, suitable for cell culture</t>
  </si>
  <si>
    <t>R0883-1L</t>
  </si>
  <si>
    <t>Trizma Base</t>
  </si>
  <si>
    <t>Trizma® base Primary Standard and Buffer, ≥99.9% (titration), crystalline</t>
  </si>
  <si>
    <t>T1503-1KG</t>
  </si>
  <si>
    <t>1KG</t>
  </si>
  <si>
    <t>Trysin EDTA 0,05% 100ml</t>
  </si>
  <si>
    <t>Trypsin-EDTA Solution 1X 0.05% trypsin, 0.02% EDTA, trypsin gamma irradiated by SER-TAIN Process, in Hanks′ Balanced Salt Solution</t>
  </si>
  <si>
    <t>59417C-100ML</t>
  </si>
  <si>
    <t>100ML</t>
  </si>
  <si>
    <t>Viên pha môi trường PBS</t>
  </si>
  <si>
    <t>Phosphate buffered saline tablet</t>
  </si>
  <si>
    <t>P4417-100TAB</t>
  </si>
  <si>
    <t>100TAB</t>
  </si>
  <si>
    <t>Viên</t>
  </si>
  <si>
    <t>Đầu côn 100 µL có lọc</t>
  </si>
  <si>
    <t>AHN myTip FT 1-100 µl, clear, sterile</t>
  </si>
  <si>
    <t>2-120-C5-0</t>
  </si>
  <si>
    <t xml:space="preserve">96 tips </t>
  </si>
  <si>
    <t>AHN</t>
  </si>
  <si>
    <t>53.</t>
  </si>
  <si>
    <t>CÔNG TY TNHH TM DV THẠCH PHÁT</t>
  </si>
  <si>
    <t>Lô 38. Hóa chất xét nghiệm khí máu (máy Gem Premier 3500 hoặc tương đương)</t>
  </si>
  <si>
    <t>Test thử khí máu động mạch (đo được 9 thông số pH, pCO2, pO2, Hct, Na+, K+, Ca++, Glucose và Lactate)</t>
  </si>
  <si>
    <t>Cartridge IQM khí máu, điện giải, Glu, Lac và HctĐo các thông số: pH, pCO2, pO2, Hct, Na+, K+, Ca++, Glucose và Lactate- 300 test</t>
  </si>
  <si>
    <t>00026330089</t>
  </si>
  <si>
    <t>300 test/hộp</t>
  </si>
  <si>
    <t>Instrumentation Laboratory</t>
  </si>
  <si>
    <t>Lô 39. Hóa chất xét nghiệm nhóm máu &amp; Rhesus, Test Coombs, Cross Match</t>
  </si>
  <si>
    <t>Bi khuấy từ</t>
  </si>
  <si>
    <t>Stirrer Balls</t>
  </si>
  <si>
    <t>K7390</t>
  </si>
  <si>
    <t>Hộp 3x80 cái</t>
  </si>
  <si>
    <t>Sanquin Reagents B.V</t>
  </si>
  <si>
    <t>Deep-well plate (100PCS/CTN)</t>
  </si>
  <si>
    <t>Deep-well plate</t>
  </si>
  <si>
    <t>KJ511-14</t>
  </si>
  <si>
    <t>100 cái/carton</t>
  </si>
  <si>
    <t>Jiangsu KANGJIAN Medical Apparatus Co., Ltd.</t>
  </si>
  <si>
    <t>Disposable tips 300µl (10.000pcs/CTN)</t>
  </si>
  <si>
    <t>Disposable tips 300µl</t>
  </si>
  <si>
    <t>KJ448</t>
  </si>
  <si>
    <t>Cái/tip</t>
  </si>
  <si>
    <t>Disposable tips 800µl (10.000pcs/CTN)</t>
  </si>
  <si>
    <t>Disposable tips 800µl</t>
  </si>
  <si>
    <t>KJ449</t>
  </si>
  <si>
    <t>Dung dịch pha loãng hồng cầu dùng cho định nhóm máu/phát máu/Coombs</t>
  </si>
  <si>
    <t>Liss</t>
  </si>
  <si>
    <t>HXRLIS250</t>
  </si>
  <si>
    <t>250ml/chai</t>
  </si>
  <si>
    <t>Hydrex</t>
  </si>
  <si>
    <t>Ba Lan</t>
  </si>
  <si>
    <t>Decon 90</t>
  </si>
  <si>
    <t>K7393</t>
  </si>
  <si>
    <t>1 lít/chai</t>
  </si>
  <si>
    <t>Gelcard 6 cột môi trường ( IgG/C3d/IgM )</t>
  </si>
  <si>
    <t>Cellbind Screen</t>
  </si>
  <si>
    <t>K7000</t>
  </si>
  <si>
    <t>48 card/hộp</t>
  </si>
  <si>
    <t>card</t>
  </si>
  <si>
    <t>Gelcard 6 cột môi trường nước muối</t>
  </si>
  <si>
    <t>Cellbind Direct Type</t>
  </si>
  <si>
    <t>K7012</t>
  </si>
  <si>
    <t>Hóa chất nội kiểm nhóm máu/Coombs</t>
  </si>
  <si>
    <t>Pelicontrol</t>
  </si>
  <si>
    <t>K1379</t>
  </si>
  <si>
    <t>Hộp 2x8ml</t>
  </si>
  <si>
    <t>Huyết thanh mẫu A</t>
  </si>
  <si>
    <t>Anti A</t>
  </si>
  <si>
    <t>A-11H5</t>
  </si>
  <si>
    <t>Lọ 10ml</t>
  </si>
  <si>
    <t>CE Immundiagnostika</t>
  </si>
  <si>
    <t>Huyết thanh mẫu B</t>
  </si>
  <si>
    <t>Anti B</t>
  </si>
  <si>
    <t>B-6F9</t>
  </si>
  <si>
    <t>Huyết thanh mẫu D</t>
  </si>
  <si>
    <t>Anti D</t>
  </si>
  <si>
    <t>RUM-1</t>
  </si>
  <si>
    <t>Ống nhựa chứa hồng cầu pha loãng</t>
  </si>
  <si>
    <t>Deep Well Tube 1.4ml</t>
  </si>
  <si>
    <t>K7391</t>
  </si>
  <si>
    <t>960 cái/túi</t>
  </si>
  <si>
    <t>55.</t>
  </si>
  <si>
    <t>CÔNG TY TNHH THIẾT BỊ Y TẾ THÀNH CÔNG</t>
  </si>
  <si>
    <t>Lô 25. Hóa chất xét nghiệm cắn lặng và sinh hóa nước tiểu 2 (hệ thống gồm máy Atellica UAS 800 và Cliniteck Novus hoặc tương đương)</t>
  </si>
  <si>
    <t>Chất thử chuẩn dùng cho máy xét nghiệm nước tiểu</t>
  </si>
  <si>
    <t>Clinitek Atlas Calibration Kit</t>
  </si>
  <si>
    <t>Clinitek Atlas Calibration Kit – 5018A</t>
  </si>
  <si>
    <t>Hộp: 4 x 230ml</t>
  </si>
  <si>
    <t>Siemens</t>
  </si>
  <si>
    <t>Cuvettes dùng cho máy phân tích cặn lắng</t>
  </si>
  <si>
    <t>Atellica UAS 800 Cuvettes</t>
  </si>
  <si>
    <t>Atellica UAS 800 Cuvettes -11065553</t>
  </si>
  <si>
    <t>Hộp: 600 Test</t>
  </si>
  <si>
    <t>Hungary</t>
  </si>
  <si>
    <t>Dung dịch rửa dùng cho máy xét nghiệm nước tiểu</t>
  </si>
  <si>
    <t>Clinitek Atlas Rinse Additive</t>
  </si>
  <si>
    <t>Clinitek Atlas Rinse Additive – 5007A</t>
  </si>
  <si>
    <t>Hộp: 4x26 ml</t>
  </si>
  <si>
    <t>Hóa chất kiểm chuẩn dùng cho máy phân tích nước tiểu (control 1)</t>
  </si>
  <si>
    <t>Kova Liqua-Trol level I Abnormal</t>
  </si>
  <si>
    <t>Kova Liqua-Trol level I Abnormal - 87176E</t>
  </si>
  <si>
    <t>Hộp: 2x120 ml</t>
  </si>
  <si>
    <t>Kova</t>
  </si>
  <si>
    <t>Hóa chất kiểm chuẩn dùng cho máy phân tích nước tiểu (control 2)</t>
  </si>
  <si>
    <t>Kova Liqua-Trol level II Normal with hCG</t>
  </si>
  <si>
    <t>Kova Liqua-Trol level II Normal with hCG - 87122E</t>
  </si>
  <si>
    <t>Que thử chuẩn dùng cho máy xét nghiệm nước tiểu (level 1)</t>
  </si>
  <si>
    <t>Clinitek Atlas Positive Control +</t>
  </si>
  <si>
    <t>Clinitek Atlas Positive Control + (5019)</t>
  </si>
  <si>
    <t>Hộp: 25 Test</t>
  </si>
  <si>
    <t>Que thử chuẩn dùng cho máy xét nghiệm nước tiểu (level 2)</t>
  </si>
  <si>
    <t>Clinitek Atlas Negative Control -</t>
  </si>
  <si>
    <t>Clinitek Atlas Negative Control – (5037)</t>
  </si>
  <si>
    <t>Que thử nước tiểu 10 thông số dùng cho máy phân tích nước tiểu bán tự động</t>
  </si>
  <si>
    <t>Multistix 10 SG</t>
  </si>
  <si>
    <t>Multistix 10 SG – 2300 – SMN 10334754</t>
  </si>
  <si>
    <t>Hộp: 100 Test</t>
  </si>
  <si>
    <t>Que thử nước tiểu 12 thông số dùng cho máy phân tích nước tiểu hoàn toàn tự động</t>
  </si>
  <si>
    <t>Clinitek Novus Pro 12 Urinalysis Cassettes</t>
  </si>
  <si>
    <t>Clinitek Novus Pro 12 Urinalysis Cassettes - 10634644</t>
  </si>
  <si>
    <t>Hộp: 450 Test</t>
  </si>
  <si>
    <t>56.</t>
  </si>
  <si>
    <t>CÔNG TY CP THIẾT BỊ SÀI GÒN</t>
  </si>
  <si>
    <t>Lô 44: Hóa chất xét nghiệm sàng lọc ung thư cổ tử cung tự động công nghệ tập trung tế bào bằng phương pháp ly tâm 2 lần</t>
  </si>
  <si>
    <t>Bộ Hóa chất xét nghiệm sàng lọc ung thư cổ tử cung sử dụng công nghệ tập trung tế bào bằng phương pháp ly tâm 2 lần</t>
  </si>
  <si>
    <t>BD Surepath</t>
  </si>
  <si>
    <t>-491452: BD SurePath Collection Vial Kit 500-491461: BD Rovers® Cervex-Brush®-491453: BD Totalys™ MultiProcessor Consumables Kit-491456: BD Totalys™ SlidePrep Consumables Kit-491458: BD Cytology Stain Kit-491457: BD Alcohol Blend Rinse</t>
  </si>
  <si>
    <t xml:space="preserve">Test </t>
  </si>
  <si>
    <t>-Becton Dickinson-Rovers Medical Devices</t>
  </si>
  <si>
    <t>-Mỹ-Hà Lan</t>
  </si>
  <si>
    <t>Lô 47. Hóa chất xét nghiệm 14 genotype HPV nguy cơ cao gây ung thư cổ tử cung, xác định 6 type riêng biệt bằng phương pháp Realtime PCR hệ thống tự động</t>
  </si>
  <si>
    <t>Bộ kit xét nghiệm 14 genotype HPV nguy cơ cao gây ung thư cổ tử cung, xác định 6 type riêng biệt bằng phương pháp Realtime PCR hệ thống tự động</t>
  </si>
  <si>
    <t>BD Onclarity</t>
  </si>
  <si>
    <t>-491452: BD SurePath Collection Vial Kit 500-491461: BD Rovers® Cervex-Brush®-442946: BD Onclarity™ HPV Assay Reagent Pack-442841: BD Viper™ PCR Extraction Reagent Trough with Piercing Tool-441992: BD FOX™ PCR Extraction Tubes-441993: BD Control set for the BD Onclarity™ HPV Assay-442840: BD Onclarity™ HPV Liquid Based Cytology Specimen (LBC) Diluent Tubes</t>
  </si>
  <si>
    <t>- Becton Dickinson-Rovers Medical Devices</t>
  </si>
  <si>
    <t>- Mỹ- Hà Lan</t>
  </si>
  <si>
    <t>Lô 51. Hóa chất sàng lọc trước sinh không xâm lấn bằng phương pháp giải trình tự trao đổi ion thế hệ mới hệ thống tự động</t>
  </si>
  <si>
    <t>Bộ Kit xét nghiệm sàng lọc trước sinh không xâm lấn (NIPS) bằng phương pháp giải trình tự trao đổi ion thế hệ mới hệ thống tự động</t>
  </si>
  <si>
    <t>The IONA test M</t>
  </si>
  <si>
    <t>10141010</t>
  </si>
  <si>
    <t>Premaitha Limited /Yourgene Health</t>
  </si>
  <si>
    <t>Lô 52. Hóa chất chẩn đoán di truyền trước sinh và sàng lọc tiền làm tổ (hệ máy Luminex hoặc tương đương )</t>
  </si>
  <si>
    <t>Kit xét nghiệm chẩn đoán trước sinh để phát hiện các bất thường ở NST 13, 18, 21, X, Y và chín hội chứng vi mất đoạn</t>
  </si>
  <si>
    <t>Prenatal Bobs</t>
  </si>
  <si>
    <t>3100-0020</t>
  </si>
  <si>
    <t>96 test/kit</t>
  </si>
  <si>
    <t>PerkinElmer/Wallac Oy</t>
  </si>
  <si>
    <t>Phần Lan</t>
  </si>
  <si>
    <t>Lô 53. Hóa chất miễn dịch sàng lọc trước sinh 3 tháng đầu (Phương pháp miễn dịch huỳnh quang)</t>
  </si>
  <si>
    <t>Hóa chất xét nghiệm chỉ tiêu free beta HCG</t>
  </si>
  <si>
    <t>AutoDELFIA Free hCGβ kit</t>
  </si>
  <si>
    <t>B097-101</t>
  </si>
  <si>
    <t>Hóa chất xét nghiệm chỉ tiêu PAPP-A dùng cho sàng lọc trước sinh (double test – thai kỳ I)</t>
  </si>
  <si>
    <t>AutoDELFIA PAPP-A kit</t>
  </si>
  <si>
    <t>B098-201</t>
  </si>
  <si>
    <t>Hóa chất xét nghiệm chỉ tiêu PAPP-A/Free hCGβ dùng cho sàng lọc trước sinh (double test – thai kỳ I)</t>
  </si>
  <si>
    <t>DELFIA/AutoDELFIA PAPP-A /Free hCGβ Dual DBS kit</t>
  </si>
  <si>
    <t>B027-105</t>
  </si>
  <si>
    <t>480 test/kit</t>
  </si>
  <si>
    <t>Hóa chất xét nghiệm chỉ tiêu PLGF dùng cho sàng lọc tiền sản giật từ quý 1-2-3 của thai kỳ</t>
  </si>
  <si>
    <t>DELFIA/ Auto DELFIA PLGF 1-2-3</t>
  </si>
  <si>
    <t>B055-301</t>
  </si>
  <si>
    <t>Lô 54. Hóa chất miễn dịch sàng lọc trước sinh 03 tháng giữa (Phương pháp miễn dịch huỳnh quang)</t>
  </si>
  <si>
    <t>Hóa chất xét nghiệm chỉ tiêu hAFP dùng cho sàng lọc trước sinh ( triple test - thai kỳ II)</t>
  </si>
  <si>
    <t>AutoDELFIA hAFP kit</t>
  </si>
  <si>
    <t>B096-101</t>
  </si>
  <si>
    <t>Hóa chất xét nghiệm chỉ tiêu UE3 dùng cho sàng lọc trước sinh ( triple test - thai kỳ II)</t>
  </si>
  <si>
    <t>DELFIA/AutoDELFIA Unconjucated Estriol (uE3) kit</t>
  </si>
  <si>
    <t>B095-101</t>
  </si>
  <si>
    <t>Lô 55. Hóa chất miễn dịch sàng lọc sơ sinh (Phương pháp miễn dịch huỳnh quang)</t>
  </si>
  <si>
    <t>Hóa chất xét nghiệm dùng cho sàng lọc sơ sinh: bệnh Galactosemia (chuyển hóa đường Galactose)</t>
  </si>
  <si>
    <t>GSP Neonatal Total Galactose kit</t>
  </si>
  <si>
    <t>3309-0010</t>
  </si>
  <si>
    <t>1152 test/kit</t>
  </si>
  <si>
    <t>Hóa chất xét nghiệm dùng cho sàng lọc sơ sinh: bệnh PKU (Phenylketone niệu)</t>
  </si>
  <si>
    <t>GSP Neonatal Phenylalanine kit</t>
  </si>
  <si>
    <t>3308-0010</t>
  </si>
  <si>
    <t>Hóa chất xét nghiệm dùng cho sàng lọc sơ sinh: bệnh tăng sản thượng thận bẩm sinh</t>
  </si>
  <si>
    <t>GSP Neonatal 17-α-OH-progesterone kit</t>
  </si>
  <si>
    <t>3305-0010</t>
  </si>
  <si>
    <t>Hóa chất xét nghiệm dùng cho sàng lọc sơ sinh: bệnh thiếu men Biotindase</t>
  </si>
  <si>
    <t>GSP Neonatal Biotinidase kit</t>
  </si>
  <si>
    <t>3307-0010</t>
  </si>
  <si>
    <t>Hóa chất xét nghiệm dùng cho sàng lọc sơ sinh: bệnh thiếu men G6PD</t>
  </si>
  <si>
    <t>GSP Neonatal G6PD kit</t>
  </si>
  <si>
    <t>3310-0010</t>
  </si>
  <si>
    <t>Hóa chất xét nghiệm dùng cho sàng lọc sơ sinh: bệnh thiểu năng giáp trạng bẩm sinh</t>
  </si>
  <si>
    <t>GSP Neonatal hTSH kit</t>
  </si>
  <si>
    <t>3301-0010</t>
  </si>
  <si>
    <t>Lô 57. Hóa chất xét nghiệm sàng lọc rối loạn chuyển hóa sơ sinh</t>
  </si>
  <si>
    <t>Hóa chất sàng lọc sơ sinh rối loạn chuyển hóa axit amin, axit béo, axit hữu cơ</t>
  </si>
  <si>
    <t>NeoBase™ 2 Non-derivatized  MSMS Kit</t>
  </si>
  <si>
    <t>3044-0010</t>
  </si>
  <si>
    <t>960 test/kit</t>
  </si>
  <si>
    <t>Giếng pha loãng hồng cầu</t>
  </si>
  <si>
    <t>Dilution Tray</t>
  </si>
  <si>
    <t>6904591</t>
  </si>
  <si>
    <t>180 Khay/ hộp</t>
  </si>
  <si>
    <t>Khay</t>
  </si>
  <si>
    <t>Ortho Clinical Diagnostics –  G.W Plastics</t>
  </si>
  <si>
    <t>57.</t>
  </si>
  <si>
    <t>CÔNG TY TNHH THƯƠNG MẠI VÀ DỊCH VỤ TMC VIỆT NAM</t>
  </si>
  <si>
    <t>Dung dịch làm sạch dụng cụ cho máy rửa tự động</t>
  </si>
  <si>
    <t>Dung dịch làm sạch dụng cụ Belimed Protect Mild Alkaline Enzyme Cleaner</t>
  </si>
  <si>
    <t>Belimed Protect Mild Alkaline Enzyme Cleaner</t>
  </si>
  <si>
    <t>can 5 lít</t>
  </si>
  <si>
    <t>Belimed AG</t>
  </si>
  <si>
    <t>58.</t>
  </si>
  <si>
    <t>CÔNG TY TNHH TOÀN ÁNH</t>
  </si>
  <si>
    <t>Đầu côn 10 µL</t>
  </si>
  <si>
    <t>Đầu côn QSP bằng nhựa, giảm bám dính, không có màng lọc 10µL</t>
  </si>
  <si>
    <t>TLR102-Q</t>
  </si>
  <si>
    <t>1000 cái/gói</t>
  </si>
  <si>
    <t>Thermo Fisher Scientific</t>
  </si>
  <si>
    <t>Đầu côn 10 µL có lọc</t>
  </si>
  <si>
    <t>Đầu côn QSP bằng nhựa, giảm bám dính, có màng lọc 10µL</t>
  </si>
  <si>
    <t>TFLR102-10-Q</t>
  </si>
  <si>
    <t>96 cái/hộp</t>
  </si>
  <si>
    <t>59.</t>
  </si>
  <si>
    <t>CÔNG TY TNHH TRANG THIẾT BỊ Y TẾ TRẦN DANH</t>
  </si>
  <si>
    <t>Hóa chất chương trình ngoại kiểm đông máu</t>
  </si>
  <si>
    <t>RIQAS Coagulation (Chương trình Ngoại kiểm Riqas Đông Máu)</t>
  </si>
  <si>
    <t>RQ9135</t>
  </si>
  <si>
    <t>Hộp/6 x 1 ml</t>
  </si>
  <si>
    <t xml:space="preserve">ml
</t>
  </si>
  <si>
    <t>Hóa chất chương trình ngoại kiểm HBA1C</t>
  </si>
  <si>
    <t>RIQAS Glycated Haemoglobin (HbA1c) (Chương trình Ngoại kiểm Riqas HbA1c)</t>
  </si>
  <si>
    <t>RQ9129</t>
  </si>
  <si>
    <t>Hộp/6 x 0.5 ml</t>
  </si>
  <si>
    <t>Hóa chất chương trình ngoại kiểm Huyết học</t>
  </si>
  <si>
    <t>RIQAS Monthly Haematology(Chương trình Ngoại kiểm Riqas Huyết Học)</t>
  </si>
  <si>
    <t>RQ9140</t>
  </si>
  <si>
    <t>Hộp/3 x 2 ml</t>
  </si>
  <si>
    <t>Hóa chất chương trình ngoại kiểm Miễn dịch</t>
  </si>
  <si>
    <t>RIQAS Monthly Immunoassay(Chương trình Ngoại kiểm Riqas Miễn Dịch)</t>
  </si>
  <si>
    <t>RQ9130</t>
  </si>
  <si>
    <t>Hộp/6 x 5 ml</t>
  </si>
  <si>
    <t>Hóa chất chương trình ngoại kiểm Niệu</t>
  </si>
  <si>
    <t>RIQAS Urinalysis(Chương trình Ngoại kiểm Riqas Niệu)</t>
  </si>
  <si>
    <t>RQ9138</t>
  </si>
  <si>
    <t>Hộp/3 x 12 ml</t>
  </si>
  <si>
    <t>Hóa chất chương trình ngoại kiểm Sàng Lọc Trước Sinh</t>
  </si>
  <si>
    <t>Chương trình Ngoại kiểm Tiền Sản RIQAS Maternal Screening Programme</t>
  </si>
  <si>
    <t>RQ9137</t>
  </si>
  <si>
    <t>Hóa chất chương trình ngoại kiểm Sinh hóa</t>
  </si>
  <si>
    <t>RIQAS Monthly  General Clinical Chemistry(Chương trình Ngoại kiểm Riqas Sinh Hóa)</t>
  </si>
  <si>
    <t>RQ9128</t>
  </si>
  <si>
    <t>Hóa chất nội kiểm bộ mỡ mức 1</t>
  </si>
  <si>
    <t>Lipid Control Level 1 (LPD Control  1)  (Nội kiểm bộ mỡ mức 1)</t>
  </si>
  <si>
    <t>LE2661</t>
  </si>
  <si>
    <t>5 x 3 ml</t>
  </si>
  <si>
    <t>chào lần 1: 179.800; chào lại: 178.000</t>
  </si>
  <si>
    <t>Hóa chất nội kiểm bộ mỡ mức 2</t>
  </si>
  <si>
    <t>Lipid Control Level 2 (LPD Control  2) (Nội kiểm bộ mỡ mức 2)</t>
  </si>
  <si>
    <t>LE2662</t>
  </si>
  <si>
    <t>Hóa chất nội kiểm bộ mỡ mức 3</t>
  </si>
  <si>
    <t>Lipid Control Level 3 (LPD Control  3) (Nội kiểm bộ mỡ mức 3)</t>
  </si>
  <si>
    <t>LE2663</t>
  </si>
  <si>
    <t>Hóa chất nội kiểm CRP/Proiein niệu mức 2</t>
  </si>
  <si>
    <t>Assayed Urine Chemistry Control Level 2 (Urn Asy Control 2) (Nội kiểm Sinh hóa nước tiểu mức 2)</t>
  </si>
  <si>
    <t>AU2352</t>
  </si>
  <si>
    <t>12 x 10 ml</t>
  </si>
  <si>
    <t>Hóa chất nội kiểm CRP/Proiein niệu mức 3</t>
  </si>
  <si>
    <t>Assayed Urine Chemistry Control Level 3 (Urn Asy Control 3) (Nội kiểm sinh hóa nước tiểu mức 3)</t>
  </si>
  <si>
    <t>AU2353</t>
  </si>
  <si>
    <t>Hóa chất nội kiểm đông máu mức 1</t>
  </si>
  <si>
    <t>Coagulation Control Level 1 (Coag Control 1) (Nội kiểm đông máu mức 1)</t>
  </si>
  <si>
    <t>CG5021</t>
  </si>
  <si>
    <t>12 x 1 ml</t>
  </si>
  <si>
    <t>Hóa chất nội kiểm đông máu mức 2</t>
  </si>
  <si>
    <t>Coagulation Control Level 2 (Coag Control 2) (Nội kiểm đông máu mức 2)</t>
  </si>
  <si>
    <t>CG5022</t>
  </si>
  <si>
    <t>Hóa chất nội kiểm đông máu mức 3</t>
  </si>
  <si>
    <t>Coagulation Control Level 3 (Coag Control 3) (Nội kiểm đông máu mức 3)</t>
  </si>
  <si>
    <t>CG5023</t>
  </si>
  <si>
    <t>Hóa chất nội kiểm HbA1c 2 mức</t>
  </si>
  <si>
    <t>HbA1c Control  Level 1 &amp; Level 2 (HbA1c Control 1,2) (Nội kiểm HbA1c mức 1,2)</t>
  </si>
  <si>
    <t>HA5072</t>
  </si>
  <si>
    <t>4 x 0.5 ml</t>
  </si>
  <si>
    <t>Hóa chất nội kiểm huyết học 3 mức</t>
  </si>
  <si>
    <t>Haematology Control Tri-Level (HAEM Cntl Level 1, 2, 3) (Nội kiểm Huyết học 3 mức độ)</t>
  </si>
  <si>
    <t>HM5162</t>
  </si>
  <si>
    <t>2 x 3 x 4.5 ml</t>
  </si>
  <si>
    <t>Hóa chất nội kiểm miễn dịch 3 mức độ</t>
  </si>
  <si>
    <t>Immunoassay  Premium Plus Control Tri-Level  (IA Premium Plus Tri-level)  (Nội kiểm Miễn Dịch Plus 3 mức nồng độ)</t>
  </si>
  <si>
    <t>IA3112</t>
  </si>
  <si>
    <t>12 x 5 ml</t>
  </si>
  <si>
    <t>Hóa chất nội kiểm protein đặc hiệu mức 1</t>
  </si>
  <si>
    <t>Liquid Specific Proteins Control Level 1 (SP Control 1) (Nội kiểm Protein đặc hiệu mức 1)</t>
  </si>
  <si>
    <t>PS2682</t>
  </si>
  <si>
    <t>3 x 1 ml</t>
  </si>
  <si>
    <t>Hóa chất nội kiểm protein đặc hiệu mức 2</t>
  </si>
  <si>
    <t>Liquid Specific Proteins Control Level 2 (SP Control 2)  (Nội kiểm Protein đặc hiệu mức 2)</t>
  </si>
  <si>
    <t>PS2683</t>
  </si>
  <si>
    <t>Hóa chất nội kiểm sàng lọc trước sinh mức 1</t>
  </si>
  <si>
    <t>Maternal Screening Control level 1 (Maternal Control  1) (Nội kiểm Sàng lọc trước sinh mức 1)Maternal Screening Control level 1 (Maternal Control  1) (Nội kiểm Sàng lọc trước sinh mức 1)</t>
  </si>
  <si>
    <t>MSS5024</t>
  </si>
  <si>
    <t>Hóa chất nội kiểm sàng lọc trước sinh mức 2</t>
  </si>
  <si>
    <t>Maternal Screening Control level 2 (Maternal Control  2)  (Nội kiểm Sàng lọc trước sinh mức 2)</t>
  </si>
  <si>
    <t>MSS5025</t>
  </si>
  <si>
    <t>Hóa chất nội kiểm sàng lọc trước sinh mức 3</t>
  </si>
  <si>
    <t>Maternal Screening Control level 3 (Maternal Control  3)  (Nội kiểm Sàng lọc trước sinh mức 3)</t>
  </si>
  <si>
    <t>MSS5026</t>
  </si>
  <si>
    <t>Hóa chất nội kiểm sinh hóa ngưỡng bình thường</t>
  </si>
  <si>
    <t>Assayed Chemistry Premium Plus Level 2  (Hum Asy Control  2) (Nội kiểm Sinh hóa mức 2)</t>
  </si>
  <si>
    <t>20 x 5 ml</t>
  </si>
  <si>
    <t>Hóa chất nội kiểm sinh hóa ngưỡng cao</t>
  </si>
  <si>
    <t>Assayed Chemistry Premium Plus Level 3  (Hum Asy Control  3) (Nội kiểm Sinh hóa mức 3)</t>
  </si>
  <si>
    <t>60.</t>
  </si>
  <si>
    <t>CÔNG TY TNHH DƯỢC PHẨM- DƯỢC LIỆU TRÍ NGHĨA</t>
  </si>
  <si>
    <t>Dung dịch rửa tay thường quy (can 3 lít đến 5 lít)</t>
  </si>
  <si>
    <t>Clinsoap 5 lít</t>
  </si>
  <si>
    <t>8936040400185</t>
  </si>
  <si>
    <t>Thùng/ 04 Can 5 Lít</t>
  </si>
  <si>
    <t>Opodis Pharma</t>
  </si>
  <si>
    <t>Dung dịch rửa tay thường quy (chai 400ml đến 500ml)</t>
  </si>
  <si>
    <t>Clinsoap 500ml</t>
  </si>
  <si>
    <t>8906040400284</t>
  </si>
  <si>
    <t>Thùng/ 12 chai 500ml</t>
  </si>
  <si>
    <t>61.</t>
  </si>
  <si>
    <t>CÔNG TY CỔ PHẦN ĐẦU TƯ TUẤN NGỌC MINH</t>
  </si>
  <si>
    <t>Môi trường bắt tinh trùng làm ICSI</t>
  </si>
  <si>
    <t>IVF-PVP (ICSI)</t>
  </si>
  <si>
    <t>K-SIPV-200-5</t>
  </si>
  <si>
    <t>kit 5x200 microlit</t>
  </si>
  <si>
    <t xml:space="preserve">mcl
</t>
  </si>
  <si>
    <t>Cook Medical</t>
  </si>
  <si>
    <t>Úc</t>
  </si>
  <si>
    <t>Môi trường đệm để hút trứng</t>
  </si>
  <si>
    <t>Follicle Flush Buffer</t>
  </si>
  <si>
    <t>K-SIFB-100</t>
  </si>
  <si>
    <t>lọ 1x100ml</t>
  </si>
  <si>
    <t>Môi trường nhặt và rửa trứng</t>
  </si>
  <si>
    <t>IVF Gamete Buffer (G-Gamete)</t>
  </si>
  <si>
    <t>K-SIGB-50</t>
  </si>
  <si>
    <t>lọ 1x50ml</t>
  </si>
  <si>
    <t>Môi trường nuôi cấy phôi ngày 1 đến ngày 3</t>
  </si>
  <si>
    <t>Cleavage Medium</t>
  </si>
  <si>
    <t>K-SICM-20</t>
  </si>
  <si>
    <t>lọ 1x20ml</t>
  </si>
  <si>
    <t>Môi trường nuôi cấy phôi ngày 3 đến ngày 5</t>
  </si>
  <si>
    <t>Blastocyst Medium</t>
  </si>
  <si>
    <t>K-SIBM-20</t>
  </si>
  <si>
    <t>Môi trường phân loại tinh trùng dùng trong kỹ thuật swim-up</t>
  </si>
  <si>
    <t>Sydney IVF Sperm Medium</t>
  </si>
  <si>
    <t>K-SISM-50</t>
  </si>
  <si>
    <t>62.</t>
  </si>
  <si>
    <t>CÔNG TY TNHH TTBYT VẠN HƯNG</t>
  </si>
  <si>
    <t>Lô 45: Hóa chất xét nghiệm sàng lọc ung thư cổ tử cung bán tự động kỹ thuật Liqui-based cytology</t>
  </si>
  <si>
    <t>Bộ hóa chất xét nghiệm sàng lọc ung thư cổ tử cung bán tự động kỹ thuật Liqui-based cytology</t>
  </si>
  <si>
    <t>Bộ dung dịch xử lý - xét nghiệm tế bào cổ tử cung, âm đạo kỹ thuật Liqui-Prep Special Processing Kit</t>
  </si>
  <si>
    <t>40-3001</t>
  </si>
  <si>
    <t>300 bộ/ 2 carton</t>
  </si>
  <si>
    <t>LGM International, Inc.</t>
  </si>
  <si>
    <t>63.</t>
  </si>
  <si>
    <t>CÔNG TY TNHH TB KH VIỆT ANH</t>
  </si>
  <si>
    <t>Đầu côn 1000 µL</t>
  </si>
  <si>
    <t>T-1000-B</t>
  </si>
  <si>
    <t>1000 cái/hộp</t>
  </si>
  <si>
    <t>Corning-Mỹ(brand: Axygen)</t>
  </si>
  <si>
    <t>Miếng dán đậy đĩa PCR dùng nhiều lần</t>
  </si>
  <si>
    <t xml:space="preserve"> AM-96-SEPTA-3100</t>
  </si>
  <si>
    <t>50 cái/thùng</t>
  </si>
  <si>
    <t>Ống 0,65mL Polypropylene trong hộp 96 cái</t>
  </si>
  <si>
    <t>MTS-06-C-R-S</t>
  </si>
  <si>
    <t>64.</t>
  </si>
  <si>
    <t>CÔNG TY TNHH TBKH KT VIỆT HUY</t>
  </si>
  <si>
    <t>Kit đo tải lượng CMV bằng công nghệ Real-time PCR</t>
  </si>
  <si>
    <t>CMV Real-TM Quant</t>
  </si>
  <si>
    <t>V7-100/2FRT</t>
  </si>
  <si>
    <t>100 test/ kit</t>
  </si>
  <si>
    <t>Sacace</t>
  </si>
  <si>
    <t>Kit phân tích chuyên sâu các thể dị bội một số nhiễm sắc thể (13 hoặc 18 hoặc 21 hoặc X,Y) bằng kỹ thuật QF-PCR, tiêu chuẩn CE-IVD</t>
  </si>
  <si>
    <t>Devyser Resolution v2</t>
  </si>
  <si>
    <t>8-A012.2-13; 8-A012.2-18; 8-A012.2-21 ;8-A012.2-XY</t>
  </si>
  <si>
    <t>Devyser</t>
  </si>
  <si>
    <t>Kit phát hiện 06 biến thể di truyền liên quan đến chứng rối loạn đông máu bằng kỹ thuật QF-PCR, tiêu chuẩn CE-IVD</t>
  </si>
  <si>
    <t>Devyser Thrombophilia</t>
  </si>
  <si>
    <t>8-A035</t>
  </si>
  <si>
    <t>Kit phát hiện Parvovirus B19 bằng công nghệ Real-time PCR</t>
  </si>
  <si>
    <t>Parvovirus B19 Real-TM Quant</t>
  </si>
  <si>
    <t>V49-50FRT</t>
  </si>
  <si>
    <t>50 test/ kit</t>
  </si>
  <si>
    <t>Kit phát hiện Rubella bằng công nghệ Real-time PCR</t>
  </si>
  <si>
    <t>Rubella Real-TM Qual</t>
  </si>
  <si>
    <t>V24-50FRT</t>
  </si>
  <si>
    <t>Kit phát hiện Toxoplasma gondii bằng công nghệ Real-time PCR</t>
  </si>
  <si>
    <t>Toxoplasma gondii Real-TM</t>
  </si>
  <si>
    <t>P1-50FRT</t>
  </si>
  <si>
    <t>Kit phát hiện và phân biệt HSV 1 và HSV 2 bằng công nghệ Real-time PCR</t>
  </si>
  <si>
    <t>HSV 1/2 Typing Real-TM</t>
  </si>
  <si>
    <t>V38-100FRT</t>
  </si>
  <si>
    <t>Kit phát hiện và phân tích các thể dị bội trên nhiễm sắc thể 13, 18, 21, X và Y bằng kỹ thuật QF-PCR, tiêu chuẩn CE-IVD</t>
  </si>
  <si>
    <t>Devyser Compact v3</t>
  </si>
  <si>
    <t>8-A017.3-100</t>
  </si>
  <si>
    <t>Kit sàng lọc các marker STS AZF vùng AZFa, AZFb và AZFc</t>
  </si>
  <si>
    <t>Devyser AZF v2</t>
  </si>
  <si>
    <t>8-A019.2</t>
  </si>
  <si>
    <t>25 test/kit</t>
  </si>
  <si>
    <t>Kit tách chiết DNA genome, DNA/RNA virus bằng công nghệ cột lọc, tiêu chuẩn CE-IVD</t>
  </si>
  <si>
    <t>Invisorb Spin Universal Kit</t>
  </si>
  <si>
    <t>1050100300</t>
  </si>
  <si>
    <t>250 test/ kit</t>
  </si>
  <si>
    <t>Invitek</t>
  </si>
  <si>
    <t>Kit xét nghiệm mở rộng cho các vùng AZF khác nhau</t>
  </si>
  <si>
    <t>Devyser AZF extention</t>
  </si>
  <si>
    <t>8-A020</t>
  </si>
  <si>
    <t>Lô 18. Hóa chất xét nghiệm Real-time PCR tự động 1 (Hệ thống gồm máy SaCycler 96 và Samag 12 hoặc tương đương)</t>
  </si>
  <si>
    <t>Kit đo tải lượng HBV bằng công nghệ Real-time PCR</t>
  </si>
  <si>
    <t>HBV Real-TM Quant Dx</t>
  </si>
  <si>
    <t>V5-96/3FRT</t>
  </si>
  <si>
    <t>Kit đo tải lượng HIV bằng công nghệ Real-time PCR</t>
  </si>
  <si>
    <t>HIV Real-TM Quant Dx</t>
  </si>
  <si>
    <t>V0-96/3FRT</t>
  </si>
  <si>
    <t>Kit đo tải lượng Streptococcus B bằng công nghệ Real-time PCR</t>
  </si>
  <si>
    <t>Strep B Real-TM Quant</t>
  </si>
  <si>
    <t>B77-100FRT</t>
  </si>
  <si>
    <t>Kit phát hiện và phân biệt E.coli (EPEC, ETEC, ELEC, EHEC, EAgEC) bằng công nghệ Real-time PCR</t>
  </si>
  <si>
    <t>Escherichioses Screen &amp; Diff Real - TM</t>
  </si>
  <si>
    <t>B62-50FRT</t>
  </si>
  <si>
    <t>Kit tách chiết DNA vi khuẩn bằng công nghệ tách từ tự động</t>
  </si>
  <si>
    <t>SaMag Bacterial DNA Extraction Kit</t>
  </si>
  <si>
    <t>SM 006</t>
  </si>
  <si>
    <t>Kit tách chiết DNA vi sinh vật đường sinh dục bằng công nghệ tách từ tự động</t>
  </si>
  <si>
    <t>SaMag STD DNA Extraction Kit</t>
  </si>
  <si>
    <t>SM 007</t>
  </si>
  <si>
    <t>Kit tách chiết DNA/ RNA virus bằng công nghệ tách từ tự động</t>
  </si>
  <si>
    <t>SaMag Viral Nucleic Acid Extraction Kit</t>
  </si>
  <si>
    <t>SM 003</t>
  </si>
  <si>
    <t>65.</t>
  </si>
  <si>
    <t>CÔNG TY TNHH KD TTB Y NHA KHOA VIỆT TIÊN</t>
  </si>
  <si>
    <t>Lô 24. Hóa chất xét nghiệm cắn lặng và sinh hoá nước tiểu 1 (hệ thống UN - 2011b hoặc tương đương)</t>
  </si>
  <si>
    <t>Hóa chất dung môi tạo dòng chảy cho máy phân tích cặn lắng nước tiểu tự động</t>
  </si>
  <si>
    <t>BY074501 UF-CELLSHEATH  (UCS-900A) 20L</t>
  </si>
  <si>
    <t>BY074501</t>
  </si>
  <si>
    <t>thùng 20L</t>
  </si>
  <si>
    <t>Hóa chất hiệu chuẩn cho máy cặn lắng nước tiểu.</t>
  </si>
  <si>
    <t>CN383000 UF-CALIBRATOR (UCA-100A)</t>
  </si>
  <si>
    <t>CN383000</t>
  </si>
  <si>
    <t>hộp 30mL x 2</t>
  </si>
  <si>
    <t>Hóa chất hiệu chuẩn tỉ trọng trên máy</t>
  </si>
  <si>
    <t>CK920648 SG Calibrator (3levels)</t>
  </si>
  <si>
    <t>CK920648</t>
  </si>
  <si>
    <t>"SG Calibrator L: 10mL x 5SG Calibrator M: 10mL x 5SG Calibrator H: 10mL x 5"</t>
  </si>
  <si>
    <t>Eiken</t>
  </si>
  <si>
    <t>Hóa chất kiểm chuẩn cho máy phân tích cặn lắng nước tiểu tự động</t>
  </si>
  <si>
    <t>BE740265 UF-CONTROL (UCK-900A) (2 mức)</t>
  </si>
  <si>
    <t>BE740265</t>
  </si>
  <si>
    <t>"UF-CONTROL-H: 30mLUF-CONTROL-L: 30mL"</t>
  </si>
  <si>
    <t>Hóa chất kiểm chuẩn cho máy phân tích sinh hóa nước tiểu tự động</t>
  </si>
  <si>
    <t>AU448468 UC-CONTROL (2levels)</t>
  </si>
  <si>
    <t>AU448468</t>
  </si>
  <si>
    <t>"UC-CONTROL-H: 10mL x 3UC-CONTROL-L: 10mL x 3"</t>
  </si>
  <si>
    <t>Cliniqa</t>
  </si>
  <si>
    <t>Hóa chất nhuộm UF Flourocell CR nhuộm các thành phần cặn lắng trong nước tiểu, nhuộm bạch cầu, tế bào biểu mô, và vi trùng</t>
  </si>
  <si>
    <t>AG792864 UF-FLUOROCELL CR (UFR-800A) 29mlx2</t>
  </si>
  <si>
    <t>AG792864</t>
  </si>
  <si>
    <t>hộp 29mL x 2</t>
  </si>
  <si>
    <t>Hóa chất nhuộm UF Fluorocell SF nhuộm các thành phần cặn lắng trong nước tiểu, nhuộm hồng cầu và trụ niệu</t>
  </si>
  <si>
    <t>CE919553 UF-FLUOROCELL SF (UFF-800A) 29mlx2</t>
  </si>
  <si>
    <t>CE919553</t>
  </si>
  <si>
    <t>Hóa chất phân tích các thành phần cặn lắng trong nước tiểu, xác định những mẫu bệnh phẩm có nhân như bạch cầu, tế bào biểu mô và vi trùng</t>
  </si>
  <si>
    <t>CB505392 UF-CELLPACK CR (UPR-300A) 2.1Lx2</t>
  </si>
  <si>
    <t>CB505392</t>
  </si>
  <si>
    <t>hộp 2.1L x 2</t>
  </si>
  <si>
    <t>Hóa chất phân tích các thành phần cặn lắng trong nước tiểu, xác định những mẫu bệnh phẩm không có nhân như hồng cầu, trụ niệu</t>
  </si>
  <si>
    <t>CE604532 UF-CELLPACK SF (UPF-300A) 2.1Lx2</t>
  </si>
  <si>
    <t>CE604532</t>
  </si>
  <si>
    <t>Hóa chất tẩy rửa cho máy phân tích sinh hóa nước tiểu</t>
  </si>
  <si>
    <t>83401621 CELLCLEAN 50ml</t>
  </si>
  <si>
    <t>83401621</t>
  </si>
  <si>
    <t>hộp 50 mL</t>
  </si>
  <si>
    <t>Que xét nghiệm phân tích nước tiểu dùng cho máy tự động hoàn toàn: pH, leukocytes, nitrite, protein, glucose, ketones, urobilinogen, bilirubin, Blood</t>
  </si>
  <si>
    <t>AX119225 MEDITAPE UC-9A</t>
  </si>
  <si>
    <t>AX119225</t>
  </si>
  <si>
    <t>thùng 100 que/lọ x 10 lọ</t>
  </si>
  <si>
    <t>Que xét nghiệm phân tích nước tiểu tự động hoàn toàn : pH, leukocytes, nitrite, protein, glucose, ketones, urobilinogen, bilirubin, Blood ,Creatinine, Albumin</t>
  </si>
  <si>
    <t>CM374009 MEDITAPE UC-11A</t>
  </si>
  <si>
    <t>CM374009</t>
  </si>
  <si>
    <t>Lô 27. Hóa chất xét nghiệm đông máu tự động sử dụng phương pháp đo quang đa bước sóng (máy CS-5100 hoặc tương đương)</t>
  </si>
  <si>
    <t>Chất chuẩn cho xét nghiệm kháng đông Lupus mức cao</t>
  </si>
  <si>
    <t>OQWD11 LA control Hight 6x1ml</t>
  </si>
  <si>
    <t xml:space="preserve">OQWD11 </t>
  </si>
  <si>
    <t>hộp/ 6x1ml</t>
  </si>
  <si>
    <t>DSRV Inc.</t>
  </si>
  <si>
    <t>Chất chuẩn cho xét nghiệm kháng đông Lupus mức thấp</t>
  </si>
  <si>
    <t>OQWE11 LA control low 6x1ml</t>
  </si>
  <si>
    <t xml:space="preserve">OQWE11 </t>
  </si>
  <si>
    <t>hộp/6x1ml</t>
  </si>
  <si>
    <t>Cóng đo dùng trong xét nghiệm đông máu</t>
  </si>
  <si>
    <t>06414810 Cuvette (SUC-400A) 3000 cái</t>
  </si>
  <si>
    <t>06414810</t>
  </si>
  <si>
    <t>hộp/3000 cái</t>
  </si>
  <si>
    <t>Hóa chất CA Clean I cần cho quá trình rửa trên máy đông máu tự động</t>
  </si>
  <si>
    <t>96406313 CA Clean I (GSA-500A) 50ml</t>
  </si>
  <si>
    <t>96406313</t>
  </si>
  <si>
    <t>hộp/50 ml</t>
  </si>
  <si>
    <t>Hóa chất CA Clean II cần cho quá trình rửa trên máy đông máu tự động</t>
  </si>
  <si>
    <t>96406119 CA Clean II 500ml</t>
  </si>
  <si>
    <t>96406119</t>
  </si>
  <si>
    <t>hộp/500 ml</t>
  </si>
  <si>
    <t>Hóa chất Calcium Chloride bổ trợ cho xét nghiệm APTT</t>
  </si>
  <si>
    <t>ORHO37 Calcium Chloride (0.025mol/L) 10x15ml</t>
  </si>
  <si>
    <t xml:space="preserve">ORHO37 </t>
  </si>
  <si>
    <t>hộp/ 10 x 15ml</t>
  </si>
  <si>
    <t>Hóa chất định lượng Fibrinogen trong huyết thanh</t>
  </si>
  <si>
    <t>B423325 Thrombin (100NIH U/ML) 10 X 1ML</t>
  </si>
  <si>
    <t xml:space="preserve">B423325 </t>
  </si>
  <si>
    <t>hộp/ 10 x 1 ml</t>
  </si>
  <si>
    <t>Hóa chất đo thời gian thromboplastin hoạt hóa từng phần(APTT)</t>
  </si>
  <si>
    <t>B42191 Actin FSL (10 X 2ML)</t>
  </si>
  <si>
    <t xml:space="preserve">B42191 </t>
  </si>
  <si>
    <t>hộp/ 10 x 2ml</t>
  </si>
  <si>
    <t>Hóa chất kiểm chuẩn cho xét nghiệm D-Dimer</t>
  </si>
  <si>
    <t>OPDY03 Inovance D-Dimer Controls (2 level)</t>
  </si>
  <si>
    <t xml:space="preserve">OPDY03 </t>
  </si>
  <si>
    <t>hộp/ 5x1ml+ 5x1ml</t>
  </si>
  <si>
    <t>Hóa chất kiểm chuẩn cho xét nghiệm đông máu Citrol 1E mức bình thường của PT &amp; APTT</t>
  </si>
  <si>
    <t>291070  Citrol 1E (10 x 1 ml)</t>
  </si>
  <si>
    <t xml:space="preserve">291070  </t>
  </si>
  <si>
    <t>Hóa chất kiểm chuẩn cho xét nghiệm đông máu Citrol 2E mức bất thường của PT &amp; APTT</t>
  </si>
  <si>
    <t>291071  Citrol 2E (10 x 1 ml)</t>
  </si>
  <si>
    <t xml:space="preserve">291071  </t>
  </si>
  <si>
    <t>hộp/10 x 1 ml</t>
  </si>
  <si>
    <t>Hóa chất kiểm chuẩn cho xét nghiệm đông máu Control Plasma P mức bất thường của Fibrinogen</t>
  </si>
  <si>
    <t>OUPZ17  Control Plasma P (10 x 1 ml)</t>
  </si>
  <si>
    <t xml:space="preserve">OUPZ17  </t>
  </si>
  <si>
    <t>Hóa chất pha loãng cho xét nghiệm Fibrinogen</t>
  </si>
  <si>
    <t>B423425 Owren's Veronal Buffer 10x15ml</t>
  </si>
  <si>
    <t xml:space="preserve">B423425 </t>
  </si>
  <si>
    <t>Hóa chất sử dụng trong xét nghiệm D-Dimer</t>
  </si>
  <si>
    <t>OPBP03 Innovance D-Dimer Kit</t>
  </si>
  <si>
    <t xml:space="preserve">OPBP03 </t>
  </si>
  <si>
    <t>"hộp/ 3x4ml +3x5ml+3x2.6ml +3x5ml+2x1ml"</t>
  </si>
  <si>
    <t>Hóa chất sử dụng trong xét nghiệm PT</t>
  </si>
  <si>
    <t>B421240 Innovin 10x4ml</t>
  </si>
  <si>
    <t xml:space="preserve">B421240 </t>
  </si>
  <si>
    <t>hộp/ 10 x 4 ml</t>
  </si>
  <si>
    <t>Hóa chất xét nghiệm khẳng định kháng đông Lupus</t>
  </si>
  <si>
    <t>OQGR13  LA 2 Confirmation Reagent 10x1ml</t>
  </si>
  <si>
    <t xml:space="preserve">OQGR13  </t>
  </si>
  <si>
    <t>hộp/ 10x1ml</t>
  </si>
  <si>
    <t>Hóa chất xét nghiệm sàng lọc kháng đông Lupus.</t>
  </si>
  <si>
    <t>OQGP17  LA 1 Screening Reagent 10x2ml</t>
  </si>
  <si>
    <t xml:space="preserve">OQGP17  </t>
  </si>
  <si>
    <t>hộp/ 10x2ml</t>
  </si>
  <si>
    <t>Lô 31. Hóa chất xét nghiệm huyết học 3 (máy XN 3000 hoặc tương đương)</t>
  </si>
  <si>
    <t>BT965910 Cellpack DFL 1.5L x 2</t>
  </si>
  <si>
    <t>hộp/ 2 x 1,5l</t>
  </si>
  <si>
    <t>ZPPCT661628 Cellpack DCL 20L</t>
  </si>
  <si>
    <t>thùng / 20l</t>
  </si>
  <si>
    <t>Sigapore</t>
  </si>
  <si>
    <t>Hóa chất kiểm chuẩn mức 1 (thấp) cho chế độ máu toàn phần.</t>
  </si>
  <si>
    <t>BV661822 XN Check L1 3mlx1</t>
  </si>
  <si>
    <t>BV661822</t>
  </si>
  <si>
    <t>Hóa chất kiểm chuẩn mức 2 (trung bình) cho chế độ máu toàn phần.</t>
  </si>
  <si>
    <t>AK060533 XN Check L2 3mlx1</t>
  </si>
  <si>
    <t>AK060533</t>
  </si>
  <si>
    <t>Hóa chất kiểm chuẩn mức 3 (cao) cho chế độ máu toàn phần.</t>
  </si>
  <si>
    <t>BR875289 XN Check L3 3mlx1</t>
  </si>
  <si>
    <t>BR875289</t>
  </si>
  <si>
    <t>BJ350971 Sulfolyser 1.5L x 2</t>
  </si>
  <si>
    <t>ZPPAL337564 Lysercell WDF-210A 5L x 1</t>
  </si>
  <si>
    <t>ZPPBL121531 Lysercell WNR-210A 5L x 1</t>
  </si>
  <si>
    <t>Hóa chất nhuộm kênh tiểu cầu nhuộm huỳnh quang - sau khi ly giải màng tế bào</t>
  </si>
  <si>
    <t>CD994563 FLOUROCELL PLT 12ML x 2</t>
  </si>
  <si>
    <t>CD994563</t>
  </si>
  <si>
    <t>hộp/ 2 x 12ml</t>
  </si>
  <si>
    <t>Hóa chất nhuộm kênh WDF - sau khi ly giải màng tế bào, thuốc nhuộm sẽ nhuộm nhân tế bào và các bào quan (DIFF)</t>
  </si>
  <si>
    <t>CV377552 Fluorocell WDF 42mL x 2</t>
  </si>
  <si>
    <t>hộp/ 2 x 42ml</t>
  </si>
  <si>
    <t>Hóa chất nhuộm kênh WNR - sau khi ly giải màng tế bào, thuốc nhuộm sẽ nhuộm nhân tế bào và các bào quan (NRBC và bạch cầu Baso)</t>
  </si>
  <si>
    <t>CP066715 Fluorocell WNR 82mL x 2</t>
  </si>
  <si>
    <t>CF579595 Cellclean Auto (CCA-500A) 20x4ml</t>
  </si>
  <si>
    <t>hộp/ 20 x 4ml</t>
  </si>
  <si>
    <t>66.</t>
  </si>
  <si>
    <t>CÔNG TY CP TBYT VIMEC</t>
  </si>
  <si>
    <t>Test nhanh chẩn đoán kháng nguyên sốt xuất huyết NS1 Ag</t>
  </si>
  <si>
    <t>Humasis Dengue NS1 Antigen test</t>
  </si>
  <si>
    <t>ADEG-7025</t>
  </si>
  <si>
    <t>Hộp/25 test</t>
  </si>
  <si>
    <t>Humasis</t>
  </si>
  <si>
    <t>Test thử HIV nhanh</t>
  </si>
  <si>
    <t>Humasis HIV 1/2 Card</t>
  </si>
  <si>
    <t>AIB-7030</t>
  </si>
  <si>
    <t>Hộp/30 test</t>
  </si>
  <si>
    <t>Test thử sốt rét kháng nguyên ( PF/PV )</t>
  </si>
  <si>
    <t>Humasis Malaria P.f/P.v Antigen  test</t>
  </si>
  <si>
    <t>AMFV-7025</t>
  </si>
  <si>
    <t>chào lần 1: 40320, chào lại: 37590</t>
  </si>
  <si>
    <t>Lô 15. Hóa chất nhuộm gram</t>
  </si>
  <si>
    <t>Dung dịch nhuộm loại A (có chứa Isopropanol/Methanol with Safranine)</t>
  </si>
  <si>
    <t>Decolorizer with Safranine</t>
  </si>
  <si>
    <t>SS-041A</t>
  </si>
  <si>
    <t>ElitechGroup</t>
  </si>
  <si>
    <t>Dung dịch nhuộm loại B (có chứa Iodine)</t>
  </si>
  <si>
    <t>Gram Reagent B Iodine</t>
  </si>
  <si>
    <t>SS-041B</t>
  </si>
  <si>
    <t>Dung dịch nhuộm loại C (có chứa Crystal violet)</t>
  </si>
  <si>
    <t>Gram Reagent C Crystal</t>
  </si>
  <si>
    <t>SS-041C</t>
  </si>
  <si>
    <t>67.</t>
  </si>
  <si>
    <t>CÔNG TY TNHH MỘT THÀNH VIÊN VIMEDIMEX BÌNH DƯƠNG</t>
  </si>
  <si>
    <t>Dung dịch đệm điện di Hemoglobine</t>
  </si>
  <si>
    <t>2247 MINICAP HEMOGLOBIN(E) BUFFER</t>
  </si>
  <si>
    <t>2247</t>
  </si>
  <si>
    <t>Hộp/1 x 250 ml</t>
  </si>
  <si>
    <t>Sebia</t>
  </si>
  <si>
    <t>Hóa chất điện di định lượng Hemoglobin</t>
  </si>
  <si>
    <t>2207 MINICAP HEMOGLOBIN(E)</t>
  </si>
  <si>
    <t>2207</t>
  </si>
  <si>
    <t>Hộp/2 x 250 ml</t>
  </si>
  <si>
    <t>Kiểm chuẩn cho HbA2 bình thường</t>
  </si>
  <si>
    <t>4778 NORMAL Hb A2 CONTROL (5)</t>
  </si>
  <si>
    <t>4778</t>
  </si>
  <si>
    <t>Hộp/5 x 1.6 ml</t>
  </si>
  <si>
    <t>Lô 26. Hóa chất xét nghiệm đông máu tự động sử dụng phương pháp đo từ (máy STA-R MAX hoặc tương đương)</t>
  </si>
  <si>
    <t>Cống và bi đo mẫu</t>
  </si>
  <si>
    <t>38669 STA CUVETTE 6 x 1000</t>
  </si>
  <si>
    <t>38669</t>
  </si>
  <si>
    <t>Thùng/6 x 1000</t>
  </si>
  <si>
    <t xml:space="preserve">Thùng 6x1000 cái
</t>
  </si>
  <si>
    <t>Diagnostica Stago S.A.S</t>
  </si>
  <si>
    <t>Dung dịch canxi</t>
  </si>
  <si>
    <t>00367 STA - CaCl2 0.025M 24 x 15 ml</t>
  </si>
  <si>
    <t>00367</t>
  </si>
  <si>
    <t xml:space="preserve"> Hộp/24 x 15 ml </t>
  </si>
  <si>
    <t>Dung dịch kiểm chuẩn xét nghiệm thường quy</t>
  </si>
  <si>
    <t>00554 STA - Routine QC 2 ml 12x2x2 ml</t>
  </si>
  <si>
    <t>00554</t>
  </si>
  <si>
    <t>Hộp/12 x 2 x 2 ml</t>
  </si>
  <si>
    <t>Dung dịch pha loãng mẫu</t>
  </si>
  <si>
    <t>00360 STA - Owren-Koller 24 x 15 ml</t>
  </si>
  <si>
    <t>00360</t>
  </si>
  <si>
    <t>00973 STA - Cleaner Solution 6 x 2.5 l</t>
  </si>
  <si>
    <t>00973</t>
  </si>
  <si>
    <t>Thùng/6 x 2500 ml</t>
  </si>
  <si>
    <t>Hóa chất rửa kim</t>
  </si>
  <si>
    <t>00975 STA - Desorb U 24 x 15 ml</t>
  </si>
  <si>
    <t>00975</t>
  </si>
  <si>
    <t>Hộp/24 x 15 ml</t>
  </si>
  <si>
    <t>Hỗn hợp huyết tương</t>
  </si>
  <si>
    <t>00539 Pool Norm  12 x 1 ml</t>
  </si>
  <si>
    <t>00539</t>
  </si>
  <si>
    <t>Hộp/12 x 1 ml</t>
  </si>
  <si>
    <t>Kiểm chuẩn xét nghiệm D-Dimer</t>
  </si>
  <si>
    <t>00526 STA - Liatest Control N+P 12x2x1ml</t>
  </si>
  <si>
    <t>00526</t>
  </si>
  <si>
    <t>Hộp/12 x 2 x 1 ml</t>
  </si>
  <si>
    <t>Kiểm chuẩn xét nghiệm LA</t>
  </si>
  <si>
    <t>00201 STA - Control LA 1+2 3 x 2 x 1 ml</t>
  </si>
  <si>
    <t>00201</t>
  </si>
  <si>
    <t xml:space="preserve"> Hộp/3 x 2 x 1 ml </t>
  </si>
  <si>
    <t>Ống bảo quản hóa chất kích thước lớn</t>
  </si>
  <si>
    <t>00801 STA - maxi Reducer 1 x 100</t>
  </si>
  <si>
    <t>00801</t>
  </si>
  <si>
    <t>Hộp/100 cái</t>
  </si>
  <si>
    <t>Ống bảo quản hóa chất kích thước nhỏ</t>
  </si>
  <si>
    <t>00797 STA - mini Reducer 1 x 100</t>
  </si>
  <si>
    <t>00797</t>
  </si>
  <si>
    <t>Ống chiết tách mẫu và hóa chất</t>
  </si>
  <si>
    <t>00802 STA - Microcups 1 x 100</t>
  </si>
  <si>
    <t>00802</t>
  </si>
  <si>
    <t>Que khuấy từ cho xét nghiệm aPTT</t>
  </si>
  <si>
    <t>26674 RED STIRRING BAR 3,2X12,7</t>
  </si>
  <si>
    <t>26674</t>
  </si>
  <si>
    <t>Gói /1 cái</t>
  </si>
  <si>
    <t>Que khuấy từ cho xét nghiệm PT</t>
  </si>
  <si>
    <t>27425 WHITE STIRRING BAR (2X7)</t>
  </si>
  <si>
    <t>27425</t>
  </si>
  <si>
    <t>Gói/ 1 cái</t>
  </si>
  <si>
    <t>Xét nghiệm aPTT</t>
  </si>
  <si>
    <t>00597 STA - C.K. Prest ⑤ 6 x 5 ml</t>
  </si>
  <si>
    <t>00597</t>
  </si>
  <si>
    <t>Xét nghiệm D-Dimer</t>
  </si>
  <si>
    <t>00662 STA - Liatest D-Di Plus 6 x 6 ml</t>
  </si>
  <si>
    <t>00662</t>
  </si>
  <si>
    <t>Hộp/6 x 6 ml</t>
  </si>
  <si>
    <t>Xét nghiệm Fibrinogen</t>
  </si>
  <si>
    <t>00673 STA - Liquid Fib 12 x 4 ml</t>
  </si>
  <si>
    <t>00673</t>
  </si>
  <si>
    <t>Hộp/12 x 4 ml</t>
  </si>
  <si>
    <t>Xét nghiệm PT</t>
  </si>
  <si>
    <t>01165 STA - NeoPTimal 20, 12 x 20 ml</t>
  </si>
  <si>
    <t>01165</t>
  </si>
  <si>
    <t>Hộp/12 x 20ml</t>
  </si>
  <si>
    <t>Xét nghiệm sàng lọc LA</t>
  </si>
  <si>
    <t>00339 STA - Staclot dRVV Screen ② 12x2ml</t>
  </si>
  <si>
    <t>00339</t>
  </si>
  <si>
    <t xml:space="preserve"> Hộp/ 12x2 ml </t>
  </si>
  <si>
    <t>Xét nghiệm sàng lọc LA bán tự động</t>
  </si>
  <si>
    <t>00599 PTT-LA  6 x 2  ml</t>
  </si>
  <si>
    <t>00599</t>
  </si>
  <si>
    <t>Hộp/6 x 2 ml</t>
  </si>
  <si>
    <t>Xét nghiệm xác nhận LA</t>
  </si>
  <si>
    <t>00334 STA - Staclot dRVV Confirm 12x2 ml</t>
  </si>
  <si>
    <t>00334</t>
  </si>
  <si>
    <t>68.</t>
  </si>
  <si>
    <t>CÔNG TY TNHH PHÁT TRIỂN KHOA HỌC VITECH</t>
  </si>
  <si>
    <t>Amniomax C100</t>
  </si>
  <si>
    <t>AmnioMAX™ C-100 Basal Medium</t>
  </si>
  <si>
    <t>17001082</t>
  </si>
  <si>
    <t>90 ml/Chai</t>
  </si>
  <si>
    <t>Gibco/Thermo Fisher Scientific</t>
  </si>
  <si>
    <t>Amniomax Complete</t>
  </si>
  <si>
    <t>AmnioMAX™-II Complete Medium</t>
  </si>
  <si>
    <t>11269016</t>
  </si>
  <si>
    <t>100ml/chai</t>
  </si>
  <si>
    <t>Antibiotic - Antimycotic (100X)</t>
  </si>
  <si>
    <t>Antibiotic-Antimycotic (100X)</t>
  </si>
  <si>
    <t>15240096</t>
  </si>
  <si>
    <t>Complement Amniomax 1X</t>
  </si>
  <si>
    <t>AmnioMAX™ C-100 Supplement</t>
  </si>
  <si>
    <t>12556015</t>
  </si>
  <si>
    <t>15ml/lọ</t>
  </si>
  <si>
    <t>DNA blood mini kit ( 50 test )</t>
  </si>
  <si>
    <t>QIAamp DNA Blood Mini Kit(50)</t>
  </si>
  <si>
    <t>51104</t>
  </si>
  <si>
    <t>Qiagen</t>
  </si>
  <si>
    <t>DNA Ladder 100 bp</t>
  </si>
  <si>
    <t>TrackIt™ 100 bp DNA Ladder</t>
  </si>
  <si>
    <t>10488058</t>
  </si>
  <si>
    <t>500mcl/bộ</t>
  </si>
  <si>
    <t>Bộ 250mcl</t>
  </si>
  <si>
    <t>Invitrogen/Thermo Fisher Scientific</t>
  </si>
  <si>
    <t>DNA Sequencing clean up kit</t>
  </si>
  <si>
    <t>PureLink™ PCR Purification Kit</t>
  </si>
  <si>
    <t>K310002</t>
  </si>
  <si>
    <t>250 test/bộ</t>
  </si>
  <si>
    <t>Dung dịch nuôi cấy tế bào Karyomax</t>
  </si>
  <si>
    <t>PB-MAX™ Karyotyping Medium</t>
  </si>
  <si>
    <t>12557013</t>
  </si>
  <si>
    <t>EDTA-Na2 sinh học phân tử</t>
  </si>
  <si>
    <t>UltraPure™ Ethylenediaminetetraacetic Acid, Disodium Salt, Dihydrate (Na2EDTA•2H2O)</t>
  </si>
  <si>
    <t>15576028</t>
  </si>
  <si>
    <t>500g/chai</t>
  </si>
  <si>
    <t>Enzym cắt giới hạn MSE I 2500 Unit</t>
  </si>
  <si>
    <t>Enzyme cắt giới hạn Anza™ 64 SaqAI</t>
  </si>
  <si>
    <t>IVGN0644</t>
  </si>
  <si>
    <t>400unit/bộ</t>
  </si>
  <si>
    <t>unit</t>
  </si>
  <si>
    <t>Tris-EDTA pH 8.0 cho sinh học phân tử</t>
  </si>
  <si>
    <t>TE, pH 8.0, RNase-free</t>
  </si>
  <si>
    <t>AM9849</t>
  </si>
  <si>
    <t>Viên pha môi trường GURR</t>
  </si>
  <si>
    <t>Gurr Buffer Tablets</t>
  </si>
  <si>
    <t>10582013</t>
  </si>
  <si>
    <t>50 viên/chai</t>
  </si>
  <si>
    <t>viên</t>
  </si>
  <si>
    <t>Tube chạy máy Qubit</t>
  </si>
  <si>
    <t>Qubit™ Assay Tubes</t>
  </si>
  <si>
    <t>Q32856</t>
  </si>
  <si>
    <t>500 cái/hộp</t>
  </si>
  <si>
    <t>China</t>
  </si>
  <si>
    <t>69.</t>
  </si>
  <si>
    <t>CÔNG TY TNHH TM-DV Y SINH</t>
  </si>
  <si>
    <t>IVM system</t>
  </si>
  <si>
    <t>Medicult IVM System 4x10ml</t>
  </si>
  <si>
    <t>82214010A</t>
  </si>
  <si>
    <t>Hộp 4 x 10ml</t>
  </si>
  <si>
    <t>Origio a/s</t>
  </si>
  <si>
    <t>Môi trường làm chậm tinh trùng dùng trong kỹ thuật ICSI (PVP Clinical hoặc tương đương)</t>
  </si>
  <si>
    <t>PVP Clinical Grade 5x0.2ml</t>
  </si>
  <si>
    <t>10905000A</t>
  </si>
  <si>
    <t>Hộp 5x0.2ml</t>
  </si>
  <si>
    <t>Môi trường nuôi cấy phôi ngày 2 đến ngày 3</t>
  </si>
  <si>
    <t>Origio Sequential Cleav 10ml</t>
  </si>
  <si>
    <t>83040010A</t>
  </si>
  <si>
    <t>Tổng giá trị trúng thầu</t>
  </si>
  <si>
    <t>Tổng số nhà thầu: 55</t>
  </si>
  <si>
    <t>Tổng số mặt hàng: 777</t>
  </si>
  <si>
    <t>GIÁM ĐỐC</t>
  </si>
  <si>
    <t>Lê Quang Thanh</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</si>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</sst>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numFmt numFmtId="165" formatCode="###,###,###,###,###"/>
    <numFmt numFmtId="166" formatCode="#,##0.00\ ;\-#,##0.00\ ;#,##0.00\ ;@"/>
    <numFmt numFmtId="167" formatCode="##"/>
  </numFmts>
  <fonts count="15" x14ac:knownFonts="1">
    <font>
      <sz val="11"/>
      <color theme="1"/>
      <name val="Calibri"/>
      <family val="2"/>
      <scheme val="minor"/>
    </font>
    <font>
      <sz val="11"/>
      <name val="Times New Roman"/>
      <family val="1"/>
    </font>
    <font>
      <b/>
      <sz val="11"/>
      <name val="Times New Roman"/>
      <family val="1"/>
    </font>
    <font>
      <b/>
      <u/>
      <sz val="11"/>
      <name val="Times New Roman"/>
      <family val="1"/>
    </font>
    <font>
      <b/>
      <sz val="14"/>
      <name val="Times New Roman"/>
      <family val="1"/>
    </font>
    <font>
      <sz val="9"/>
      <name val="Times New Roman"/>
      <family val="1"/>
    </font>
    <font>
      <i/>
      <sz val="14"/>
      <name val="Times New Roman"/>
      <family val="1"/>
    </font>
    <font>
      <i/>
      <u/>
      <sz val="14"/>
      <name val="Times New Roman"/>
      <family val="1"/>
    </font>
    <font>
      <sz val="8"/>
      <name val="Times New Roman"/>
      <family val="1"/>
    </font>
    <font>
      <sz val="11"/>
      <name val="Calibri"/>
      <family val="2"/>
      <scheme val="minor"/>
    </font>
    <font>
      <b/>
      <sz val="12"/>
      <name val="Times New Roman"/>
      <family val="1"/>
    </font>
    <font>
      <b/>
      <sz val="9"/>
      <name val="Times New Roman"/>
      <family val="1"/>
    </font>
    <font>
      <i/>
      <sz val="12"/>
      <name val="Times New Roman"/>
      <family val="1"/>
    </font>
    <font>
      <i/>
      <sz val="9"/>
      <name val="Times New Roman"/>
      <family val="1"/>
    </font>
    <font>
      <sz val="12"/>
      <name val="Times New Roman"/>
      <family val="1"/>
    </font>
  </fonts>
  <fills count="3">
    <fill>
      <patternFill patternType="none"/>
    </fill>
    <fill>
      <patternFill patternType="gray125"/>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rgb="FF000000"/>
      </top>
      <bottom/>
      <diagonal/>
    </border>
  </borders>
  <cellStyleXfs count="1">
    <xf numFmtId="0" fontId="0" fillId="0" borderId="0"/>
  </cellStyleXfs>
  <cellXfs count="145">
    <xf numFmtId="0" fontId="0" fillId="0" borderId="0" xfId="0"/>
    <xf numFmtId="0" fontId="1" fillId="0" borderId="0" xfId="0" applyFont="1" applyAlignment="1">
      <alignment horizontal="center" vertical="center"/>
    </xf>
    <xf numFmtId="0" fontId="1" fillId="0" borderId="0" xfId="0" applyNumberFormat="1" applyFont="1" applyAlignment="1">
      <alignment horizontal="left" vertical="center" readingOrder="1"/>
    </xf>
    <xf numFmtId="0" fontId="2" fillId="0" borderId="0" xfId="0" applyNumberFormat="1" applyFont="1" applyAlignment="1">
      <alignment horizontal="left" vertical="center" wrapText="1" readingOrder="1"/>
    </xf>
    <xf numFmtId="0" fontId="1" fillId="0" borderId="0" xfId="0" applyNumberFormat="1" applyFont="1" applyAlignment="1">
      <alignment horizontal="left" vertical="center" wrapText="1" readingOrder="1"/>
    </xf>
    <xf numFmtId="0" fontId="1" fillId="0" borderId="0" xfId="0" applyFont="1" applyAlignment="1">
      <alignment vertical="center"/>
    </xf>
    <xf numFmtId="0" fontId="2" fillId="0" borderId="0" xfId="0" applyNumberFormat="1" applyFont="1" applyAlignment="1">
      <alignment horizontal="center" vertical="center" readingOrder="1"/>
    </xf>
    <xf numFmtId="3" fontId="1" fillId="0" borderId="0" xfId="0" applyNumberFormat="1" applyFont="1" applyAlignment="1">
      <alignment vertical="center"/>
    </xf>
    <xf numFmtId="3" fontId="1" fillId="0" borderId="0" xfId="0" applyNumberFormat="1" applyFont="1" applyAlignment="1">
      <alignment horizontal="right" vertical="center"/>
    </xf>
    <xf numFmtId="3" fontId="2" fillId="2" borderId="0" xfId="0" applyNumberFormat="1" applyFont="1" applyFill="1" applyAlignment="1">
      <alignment horizontal="right" vertical="center" readingOrder="1"/>
    </xf>
    <xf numFmtId="3" fontId="1" fillId="0" borderId="0" xfId="0" applyNumberFormat="1" applyFont="1" applyFill="1"/>
    <xf numFmtId="0" fontId="1" fillId="0" borderId="0" xfId="0" applyFont="1" applyFill="1"/>
    <xf numFmtId="0" fontId="1" fillId="0" borderId="0" xfId="0" applyFont="1"/>
    <xf numFmtId="0" fontId="2" fillId="0" borderId="0" xfId="0" applyNumberFormat="1" applyFont="1" applyAlignment="1">
      <alignment horizontal="left" vertical="center" readingOrder="1"/>
    </xf>
    <xf numFmtId="0" fontId="3" fillId="0" borderId="0" xfId="0" applyNumberFormat="1" applyFont="1" applyAlignment="1">
      <alignment horizontal="left" vertical="center" wrapText="1" readingOrder="1"/>
    </xf>
    <xf numFmtId="0" fontId="3" fillId="0" borderId="0" xfId="0" applyNumberFormat="1" applyFont="1" applyAlignment="1">
      <alignment horizontal="center" vertical="center" readingOrder="1"/>
    </xf>
    <xf numFmtId="3" fontId="1" fillId="0" borderId="0" xfId="0" applyNumberFormat="1" applyFont="1" applyAlignment="1">
      <alignment horizontal="left" vertical="center" wrapText="1" readingOrder="1"/>
    </xf>
    <xf numFmtId="0" fontId="1" fillId="2" borderId="0" xfId="0" applyFont="1" applyFill="1" applyAlignment="1">
      <alignment vertical="center"/>
    </xf>
    <xf numFmtId="0" fontId="4" fillId="0" borderId="0" xfId="0" applyNumberFormat="1" applyFont="1" applyAlignment="1">
      <alignment horizontal="center" vertical="center" wrapText="1" readingOrder="1"/>
    </xf>
    <xf numFmtId="0" fontId="4" fillId="0" borderId="0" xfId="0" applyNumberFormat="1" applyFont="1" applyAlignment="1">
      <alignment horizontal="center" vertical="center" readingOrder="1"/>
    </xf>
    <xf numFmtId="0" fontId="5" fillId="0" borderId="0" xfId="0" applyNumberFormat="1" applyFont="1" applyAlignment="1">
      <alignment horizontal="center" vertical="center" readingOrder="1"/>
    </xf>
    <xf numFmtId="0" fontId="6" fillId="0" borderId="0" xfId="0" applyNumberFormat="1" applyFont="1" applyAlignment="1">
      <alignment horizontal="center" vertical="center" readingOrder="1"/>
    </xf>
    <xf numFmtId="0" fontId="5" fillId="0" borderId="0" xfId="0" applyNumberFormat="1" applyFont="1" applyAlignment="1">
      <alignment horizontal="right" vertical="center" readingOrder="1"/>
    </xf>
    <xf numFmtId="0" fontId="5" fillId="2" borderId="0" xfId="0" applyNumberFormat="1" applyFont="1" applyFill="1" applyAlignment="1">
      <alignment horizontal="center" vertical="center" readingOrder="1"/>
    </xf>
    <xf numFmtId="0" fontId="1" fillId="0" borderId="0" xfId="0" applyFont="1" applyFill="1" applyAlignment="1">
      <alignment horizontal="center" vertical="center"/>
    </xf>
    <xf numFmtId="0" fontId="5" fillId="0"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3"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3" fontId="1" fillId="0" borderId="0" xfId="0" applyNumberFormat="1" applyFont="1" applyFill="1" applyAlignment="1">
      <alignment horizontal="center"/>
    </xf>
    <xf numFmtId="0" fontId="1" fillId="0" borderId="0" xfId="0" applyFont="1" applyFill="1" applyAlignment="1">
      <alignment horizontal="center"/>
    </xf>
    <xf numFmtId="0" fontId="5" fillId="0" borderId="4" xfId="0" applyFont="1" applyFill="1" applyBorder="1" applyAlignment="1">
      <alignment horizontal="center"/>
    </xf>
    <xf numFmtId="49" fontId="5" fillId="0" borderId="4" xfId="0" applyNumberFormat="1" applyFont="1" applyFill="1" applyBorder="1" applyAlignment="1">
      <alignment vertical="center" readingOrder="1"/>
    </xf>
    <xf numFmtId="49" fontId="5" fillId="0" borderId="5" xfId="0" applyNumberFormat="1" applyFont="1" applyFill="1" applyBorder="1" applyAlignment="1">
      <alignment vertical="center" readingOrder="1"/>
    </xf>
    <xf numFmtId="49" fontId="5" fillId="0" borderId="6" xfId="0" applyNumberFormat="1" applyFont="1" applyFill="1" applyBorder="1" applyAlignment="1">
      <alignment horizontal="right" vertical="center" readingOrder="1"/>
    </xf>
    <xf numFmtId="0" fontId="5" fillId="0" borderId="6" xfId="0" quotePrefix="1" applyNumberFormat="1" applyFont="1" applyFill="1" applyBorder="1" applyAlignment="1">
      <alignment horizontal="center" vertical="center" wrapText="1" readingOrder="1"/>
    </xf>
    <xf numFmtId="49" fontId="5" fillId="0" borderId="1" xfId="0" applyNumberFormat="1" applyFont="1" applyFill="1" applyBorder="1" applyAlignment="1">
      <alignment horizontal="left" vertical="center" readingOrder="1"/>
    </xf>
    <xf numFmtId="49" fontId="5" fillId="0" borderId="7" xfId="0" applyNumberFormat="1" applyFont="1" applyFill="1" applyBorder="1" applyAlignment="1">
      <alignment horizontal="left" vertical="center" wrapText="1" readingOrder="1"/>
    </xf>
    <xf numFmtId="3" fontId="5" fillId="0" borderId="7" xfId="0" applyNumberFormat="1" applyFont="1" applyFill="1" applyBorder="1" applyAlignment="1">
      <alignment horizontal="left" vertical="center" wrapText="1" readingOrder="1"/>
    </xf>
    <xf numFmtId="3" fontId="5" fillId="0" borderId="7" xfId="0" applyNumberFormat="1" applyFont="1" applyFill="1" applyBorder="1" applyAlignment="1">
      <alignment horizontal="right" vertical="center" wrapText="1" readingOrder="1"/>
    </xf>
    <xf numFmtId="49" fontId="5" fillId="0" borderId="8" xfId="0" applyNumberFormat="1" applyFont="1" applyFill="1" applyBorder="1" applyAlignment="1">
      <alignment horizontal="left" vertical="center" wrapText="1" readingOrder="1"/>
    </xf>
    <xf numFmtId="164" fontId="5" fillId="0" borderId="1" xfId="0" applyNumberFormat="1" applyFont="1" applyFill="1" applyBorder="1" applyAlignment="1">
      <alignment horizontal="right" vertical="center" wrapText="1" readingOrder="1"/>
    </xf>
    <xf numFmtId="164" fontId="5" fillId="0" borderId="1" xfId="0" applyNumberFormat="1" applyFont="1" applyFill="1" applyBorder="1" applyAlignment="1">
      <alignment horizontal="center" vertical="center" wrapText="1" readingOrder="1"/>
    </xf>
    <xf numFmtId="49" fontId="5" fillId="0" borderId="1" xfId="0" applyNumberFormat="1" applyFont="1" applyFill="1" applyBorder="1" applyAlignment="1">
      <alignment horizontal="left" vertical="center" wrapText="1" readingOrder="1"/>
    </xf>
    <xf numFmtId="49" fontId="5" fillId="0" borderId="1" xfId="0" applyNumberFormat="1" applyFont="1" applyFill="1" applyBorder="1" applyAlignment="1">
      <alignment horizontal="center" vertical="center" wrapText="1" readingOrder="1"/>
    </xf>
    <xf numFmtId="165" fontId="5" fillId="0" borderId="1" xfId="0" applyNumberFormat="1" applyFont="1" applyFill="1" applyBorder="1" applyAlignment="1">
      <alignment horizontal="right" vertical="center" wrapText="1" readingOrder="1"/>
    </xf>
    <xf numFmtId="3" fontId="5" fillId="0" borderId="1" xfId="0" applyNumberFormat="1" applyFont="1" applyFill="1" applyBorder="1" applyAlignment="1">
      <alignment vertical="center" wrapText="1" readingOrder="1"/>
    </xf>
    <xf numFmtId="3" fontId="5" fillId="0" borderId="1" xfId="0" applyNumberFormat="1" applyFont="1" applyFill="1" applyBorder="1" applyAlignment="1">
      <alignment horizontal="right" vertical="center" wrapText="1" readingOrder="1"/>
    </xf>
    <xf numFmtId="165" fontId="5" fillId="0" borderId="3" xfId="0" applyNumberFormat="1" applyFont="1" applyFill="1" applyBorder="1" applyAlignment="1">
      <alignment vertical="center" wrapText="1" readingOrder="1"/>
    </xf>
    <xf numFmtId="0" fontId="5" fillId="0" borderId="1" xfId="0" applyNumberFormat="1" applyFont="1" applyFill="1" applyBorder="1" applyAlignment="1">
      <alignment horizontal="left" vertical="center" readingOrder="1"/>
    </xf>
    <xf numFmtId="0" fontId="5" fillId="0" borderId="1" xfId="0" applyNumberFormat="1" applyFont="1" applyFill="1" applyBorder="1" applyAlignment="1">
      <alignment horizontal="right" vertical="center" wrapText="1" readingOrder="1"/>
    </xf>
    <xf numFmtId="166" fontId="5" fillId="0" borderId="9" xfId="0" applyNumberFormat="1" applyFont="1" applyFill="1" applyBorder="1" applyAlignment="1">
      <alignment vertical="center" wrapText="1" readingOrder="1"/>
    </xf>
    <xf numFmtId="0" fontId="5" fillId="0" borderId="2" xfId="0" applyNumberFormat="1" applyFont="1" applyFill="1" applyBorder="1" applyAlignment="1">
      <alignment horizontal="right" vertical="center" wrapText="1" readingOrder="1"/>
    </xf>
    <xf numFmtId="3" fontId="5" fillId="0" borderId="2" xfId="0" applyNumberFormat="1" applyFont="1" applyFill="1" applyBorder="1" applyAlignment="1">
      <alignment vertical="center" wrapText="1" readingOrder="1"/>
    </xf>
    <xf numFmtId="3" fontId="5" fillId="0" borderId="2" xfId="0" applyNumberFormat="1" applyFont="1" applyFill="1" applyBorder="1" applyAlignment="1">
      <alignment horizontal="right" vertical="center" wrapText="1" readingOrder="1"/>
    </xf>
    <xf numFmtId="166" fontId="5" fillId="0" borderId="3" xfId="0" applyNumberFormat="1" applyFont="1" applyFill="1" applyBorder="1" applyAlignment="1">
      <alignment vertical="center" wrapText="1" readingOrder="1"/>
    </xf>
    <xf numFmtId="49" fontId="5" fillId="0" borderId="4" xfId="0" applyNumberFormat="1" applyFont="1" applyFill="1" applyBorder="1" applyAlignment="1">
      <alignment horizontal="center" vertical="center" readingOrder="1"/>
    </xf>
    <xf numFmtId="0" fontId="1" fillId="0" borderId="6" xfId="0" applyFont="1" applyFill="1" applyBorder="1"/>
    <xf numFmtId="49" fontId="5" fillId="0" borderId="7" xfId="0" applyNumberFormat="1" applyFont="1" applyFill="1" applyBorder="1" applyAlignment="1">
      <alignment vertical="center" wrapText="1" readingOrder="1"/>
    </xf>
    <xf numFmtId="3" fontId="5" fillId="0" borderId="7" xfId="0" applyNumberFormat="1" applyFont="1" applyFill="1" applyBorder="1" applyAlignment="1">
      <alignment vertical="center" wrapText="1" readingOrder="1"/>
    </xf>
    <xf numFmtId="0" fontId="5" fillId="0" borderId="10" xfId="0" applyFont="1" applyFill="1" applyBorder="1" applyAlignment="1">
      <alignment vertical="center" wrapText="1"/>
    </xf>
    <xf numFmtId="164" fontId="5" fillId="0" borderId="1" xfId="0" applyNumberFormat="1" applyFont="1" applyFill="1" applyBorder="1" applyAlignment="1">
      <alignment vertical="center" wrapText="1" readingOrder="1"/>
    </xf>
    <xf numFmtId="49" fontId="5" fillId="0" borderId="1" xfId="0" applyNumberFormat="1" applyFont="1" applyFill="1" applyBorder="1" applyAlignment="1">
      <alignment vertical="center" wrapText="1" readingOrder="1"/>
    </xf>
    <xf numFmtId="165" fontId="5" fillId="0" borderId="1" xfId="0" applyNumberFormat="1" applyFont="1" applyFill="1" applyBorder="1" applyAlignment="1">
      <alignment vertical="center" wrapText="1" readingOrder="1"/>
    </xf>
    <xf numFmtId="0" fontId="5" fillId="0" borderId="6" xfId="0" applyFont="1" applyFill="1" applyBorder="1" applyAlignment="1">
      <alignment vertical="center" wrapText="1"/>
    </xf>
    <xf numFmtId="0" fontId="5" fillId="0" borderId="11" xfId="0" applyFont="1" applyFill="1" applyBorder="1" applyAlignment="1">
      <alignment vertical="center" wrapText="1"/>
    </xf>
    <xf numFmtId="49" fontId="5" fillId="0" borderId="4" xfId="0" applyNumberFormat="1" applyFont="1" applyFill="1" applyBorder="1" applyAlignment="1">
      <alignment horizontal="center" vertical="center" wrapText="1" readingOrder="1"/>
    </xf>
    <xf numFmtId="49" fontId="5" fillId="0" borderId="4" xfId="0" applyNumberFormat="1" applyFont="1" applyFill="1" applyBorder="1" applyAlignment="1">
      <alignment horizontal="left" vertical="center" readingOrder="1"/>
    </xf>
    <xf numFmtId="49" fontId="5" fillId="0" borderId="5" xfId="0" applyNumberFormat="1" applyFont="1" applyFill="1" applyBorder="1" applyAlignment="1">
      <alignment horizontal="center" vertical="center" wrapText="1" readingOrder="1"/>
    </xf>
    <xf numFmtId="3" fontId="5" fillId="0" borderId="5" xfId="0" applyNumberFormat="1" applyFont="1" applyFill="1" applyBorder="1" applyAlignment="1">
      <alignment horizontal="center" vertical="center" wrapText="1" readingOrder="1"/>
    </xf>
    <xf numFmtId="3" fontId="1" fillId="0" borderId="5" xfId="0" applyNumberFormat="1" applyFont="1" applyFill="1" applyBorder="1"/>
    <xf numFmtId="0" fontId="1" fillId="0" borderId="5" xfId="0" applyFont="1" applyFill="1" applyBorder="1"/>
    <xf numFmtId="0" fontId="1" fillId="0" borderId="6" xfId="0" applyFont="1" applyFill="1" applyBorder="1" applyAlignment="1">
      <alignment horizontal="right"/>
    </xf>
    <xf numFmtId="49" fontId="5" fillId="0" borderId="3" xfId="0" applyNumberFormat="1" applyFont="1" applyFill="1" applyBorder="1" applyAlignment="1">
      <alignment horizontal="left" vertical="center" wrapText="1" readingOrder="1"/>
    </xf>
    <xf numFmtId="3" fontId="5" fillId="0" borderId="1" xfId="0" applyNumberFormat="1" applyFont="1" applyFill="1" applyBorder="1" applyAlignment="1">
      <alignment horizontal="left" vertical="center" wrapText="1" readingOrder="1"/>
    </xf>
    <xf numFmtId="0" fontId="5" fillId="0" borderId="4" xfId="0" applyFont="1" applyFill="1" applyBorder="1" applyAlignment="1">
      <alignment horizontal="center" vertical="center"/>
    </xf>
    <xf numFmtId="49" fontId="5" fillId="0" borderId="1" xfId="0" applyNumberFormat="1" applyFont="1" applyFill="1" applyBorder="1" applyAlignment="1">
      <alignment vertical="center" readingOrder="1"/>
    </xf>
    <xf numFmtId="164" fontId="5" fillId="0" borderId="1" xfId="0" applyNumberFormat="1" applyFont="1" applyFill="1" applyBorder="1" applyAlignment="1">
      <alignment vertical="center" readingOrder="1"/>
    </xf>
    <xf numFmtId="0" fontId="5" fillId="0" borderId="1" xfId="0" applyNumberFormat="1" applyFont="1" applyFill="1" applyBorder="1" applyAlignment="1">
      <alignment vertical="center" readingOrder="1"/>
    </xf>
    <xf numFmtId="164" fontId="5" fillId="0" borderId="1" xfId="0" applyNumberFormat="1" applyFont="1" applyFill="1" applyBorder="1" applyAlignment="1">
      <alignment horizontal="right" vertical="center" readingOrder="1"/>
    </xf>
    <xf numFmtId="164" fontId="5" fillId="0" borderId="1" xfId="0" applyNumberFormat="1" applyFont="1" applyFill="1" applyBorder="1" applyAlignment="1">
      <alignment horizontal="left" vertical="center" readingOrder="1"/>
    </xf>
    <xf numFmtId="3" fontId="1" fillId="0" borderId="0" xfId="0" applyNumberFormat="1" applyFont="1" applyFill="1" applyAlignment="1">
      <alignment vertical="top"/>
    </xf>
    <xf numFmtId="0" fontId="5" fillId="0" borderId="5" xfId="0" applyFont="1" applyFill="1" applyBorder="1" applyAlignment="1">
      <alignment vertical="center"/>
    </xf>
    <xf numFmtId="165" fontId="5" fillId="0" borderId="6" xfId="0" applyNumberFormat="1" applyFont="1" applyFill="1" applyBorder="1" applyAlignment="1">
      <alignment vertical="center" wrapText="1" readingOrder="1"/>
    </xf>
    <xf numFmtId="3" fontId="5" fillId="0" borderId="5" xfId="0" applyNumberFormat="1" applyFont="1" applyFill="1" applyBorder="1" applyAlignment="1">
      <alignment vertical="center"/>
    </xf>
    <xf numFmtId="49" fontId="5" fillId="0" borderId="7" xfId="0" applyNumberFormat="1" applyFont="1" applyFill="1" applyBorder="1" applyAlignment="1">
      <alignment horizontal="center" vertical="center" wrapText="1" readingOrder="1"/>
    </xf>
    <xf numFmtId="3" fontId="5" fillId="0" borderId="7" xfId="0" applyNumberFormat="1" applyFont="1" applyFill="1" applyBorder="1" applyAlignment="1">
      <alignment horizontal="center" vertical="center" wrapText="1" readingOrder="1"/>
    </xf>
    <xf numFmtId="49" fontId="5" fillId="0" borderId="6" xfId="0" applyNumberFormat="1" applyFont="1" applyFill="1" applyBorder="1" applyAlignment="1">
      <alignment horizontal="left" vertical="center" wrapText="1" readingOrder="1"/>
    </xf>
    <xf numFmtId="49" fontId="5" fillId="0" borderId="6" xfId="0" applyNumberFormat="1" applyFont="1" applyFill="1" applyBorder="1" applyAlignment="1">
      <alignment horizontal="center" vertical="center" wrapText="1" readingOrder="1"/>
    </xf>
    <xf numFmtId="0" fontId="1" fillId="0" borderId="0" xfId="0" applyFont="1" applyFill="1" applyAlignment="1">
      <alignment vertical="center"/>
    </xf>
    <xf numFmtId="166" fontId="5" fillId="0" borderId="6" xfId="0" applyNumberFormat="1" applyFont="1" applyFill="1" applyBorder="1" applyAlignment="1">
      <alignment vertical="center" wrapText="1" readingOrder="1"/>
    </xf>
    <xf numFmtId="3" fontId="1" fillId="0" borderId="0" xfId="0" applyNumberFormat="1" applyFont="1" applyFill="1" applyAlignment="1">
      <alignment vertical="center"/>
    </xf>
    <xf numFmtId="0" fontId="5" fillId="0" borderId="6" xfId="0" applyFont="1" applyFill="1" applyBorder="1" applyAlignment="1">
      <alignment vertical="center"/>
    </xf>
    <xf numFmtId="0" fontId="1" fillId="0" borderId="0" xfId="0" applyFont="1" applyFill="1" applyBorder="1" applyAlignment="1">
      <alignment horizontal="center" vertical="center"/>
    </xf>
    <xf numFmtId="0" fontId="5" fillId="0" borderId="4" xfId="0" applyNumberFormat="1" applyFont="1" applyFill="1" applyBorder="1" applyAlignment="1">
      <alignment horizontal="center" vertical="center" wrapText="1" readingOrder="1"/>
    </xf>
    <xf numFmtId="0" fontId="5" fillId="0" borderId="5" xfId="0" applyNumberFormat="1" applyFont="1" applyFill="1" applyBorder="1" applyAlignment="1">
      <alignment horizontal="right" vertical="center" wrapText="1" readingOrder="1"/>
    </xf>
    <xf numFmtId="3" fontId="5" fillId="0" borderId="5" xfId="0" applyNumberFormat="1" applyFont="1" applyFill="1" applyBorder="1" applyAlignment="1">
      <alignment vertical="center" wrapText="1" readingOrder="1"/>
    </xf>
    <xf numFmtId="166" fontId="5" fillId="0" borderId="5" xfId="0" applyNumberFormat="1" applyFont="1" applyFill="1" applyBorder="1" applyAlignment="1">
      <alignment vertical="center" wrapText="1" readingOrder="1"/>
    </xf>
    <xf numFmtId="0" fontId="1" fillId="0" borderId="0" xfId="0" applyFont="1" applyFill="1" applyBorder="1"/>
    <xf numFmtId="3" fontId="5" fillId="0" borderId="1" xfId="0" applyNumberFormat="1" applyFont="1" applyFill="1" applyBorder="1" applyAlignment="1">
      <alignment horizontal="left" vertical="center" readingOrder="1"/>
    </xf>
    <xf numFmtId="3" fontId="5" fillId="0" borderId="1" xfId="0" applyNumberFormat="1" applyFont="1" applyFill="1" applyBorder="1" applyAlignment="1">
      <alignment horizontal="right" vertical="center" readingOrder="1"/>
    </xf>
    <xf numFmtId="166" fontId="5" fillId="0" borderId="9" xfId="0" applyNumberFormat="1" applyFont="1" applyFill="1" applyBorder="1" applyAlignment="1">
      <alignment horizontal="left" vertical="center" readingOrder="1"/>
    </xf>
    <xf numFmtId="3" fontId="1" fillId="0" borderId="0" xfId="0" applyNumberFormat="1" applyFont="1" applyFill="1" applyAlignment="1">
      <alignment horizontal="left"/>
    </xf>
    <xf numFmtId="0" fontId="1" fillId="0" borderId="0" xfId="0" applyFont="1" applyFill="1" applyAlignment="1">
      <alignment horizontal="left"/>
    </xf>
    <xf numFmtId="0" fontId="5" fillId="0" borderId="2" xfId="0" applyNumberFormat="1" applyFont="1" applyFill="1" applyBorder="1" applyAlignment="1">
      <alignment horizontal="left" vertical="center" readingOrder="1"/>
    </xf>
    <xf numFmtId="3" fontId="5" fillId="0" borderId="2" xfId="0" applyNumberFormat="1" applyFont="1" applyFill="1" applyBorder="1" applyAlignment="1">
      <alignment horizontal="left" vertical="center" readingOrder="1"/>
    </xf>
    <xf numFmtId="3" fontId="5" fillId="0" borderId="2" xfId="0" applyNumberFormat="1" applyFont="1" applyFill="1" applyBorder="1" applyAlignment="1">
      <alignment horizontal="right" vertical="center" readingOrder="1"/>
    </xf>
    <xf numFmtId="49" fontId="5" fillId="0" borderId="12" xfId="0" applyNumberFormat="1" applyFont="1" applyFill="1" applyBorder="1" applyAlignment="1">
      <alignment horizontal="center" vertical="center" wrapText="1" readingOrder="1"/>
    </xf>
    <xf numFmtId="3" fontId="5" fillId="0" borderId="1" xfId="0" applyNumberFormat="1" applyFont="1" applyFill="1" applyBorder="1" applyAlignment="1">
      <alignment horizontal="center" vertical="center" wrapText="1" readingOrder="1"/>
    </xf>
    <xf numFmtId="3" fontId="1" fillId="0" borderId="1" xfId="0" applyNumberFormat="1" applyFont="1" applyFill="1" applyBorder="1"/>
    <xf numFmtId="0" fontId="1" fillId="0" borderId="1" xfId="0" applyFont="1" applyFill="1" applyBorder="1"/>
    <xf numFmtId="0" fontId="1" fillId="0" borderId="1" xfId="0" applyFont="1" applyFill="1" applyBorder="1" applyAlignment="1">
      <alignment horizontal="right"/>
    </xf>
    <xf numFmtId="3" fontId="1" fillId="0" borderId="0" xfId="0" applyNumberFormat="1" applyFont="1" applyFill="1" applyBorder="1"/>
    <xf numFmtId="164" fontId="8" fillId="0" borderId="1" xfId="0" applyNumberFormat="1" applyFont="1" applyFill="1" applyBorder="1" applyAlignment="1">
      <alignment horizontal="center" vertical="center" readingOrder="1"/>
    </xf>
    <xf numFmtId="49" fontId="8" fillId="0" borderId="1" xfId="0" applyNumberFormat="1" applyFont="1" applyFill="1" applyBorder="1" applyAlignment="1">
      <alignment horizontal="left" vertical="center" readingOrder="1"/>
    </xf>
    <xf numFmtId="49" fontId="8" fillId="0" borderId="1" xfId="0" applyNumberFormat="1" applyFont="1" applyFill="1" applyBorder="1" applyAlignment="1">
      <alignment horizontal="center" vertical="center" readingOrder="1"/>
    </xf>
    <xf numFmtId="49" fontId="8" fillId="0" borderId="1" xfId="0" applyNumberFormat="1" applyFont="1" applyFill="1" applyBorder="1" applyAlignment="1">
      <alignment vertical="center" readingOrder="1"/>
    </xf>
    <xf numFmtId="165" fontId="8" fillId="0" borderId="1" xfId="0" applyNumberFormat="1" applyFont="1" applyFill="1" applyBorder="1" applyAlignment="1">
      <alignment vertical="center" readingOrder="1"/>
    </xf>
    <xf numFmtId="165" fontId="8" fillId="0" borderId="1" xfId="0" applyNumberFormat="1" applyFont="1" applyFill="1" applyBorder="1" applyAlignment="1">
      <alignment horizontal="right" vertical="center" readingOrder="1"/>
    </xf>
    <xf numFmtId="3" fontId="8" fillId="0" borderId="1" xfId="0" applyNumberFormat="1" applyFont="1" applyFill="1" applyBorder="1" applyAlignment="1">
      <alignment horizontal="right" vertical="center" readingOrder="1"/>
    </xf>
    <xf numFmtId="167" fontId="8" fillId="0" borderId="6" xfId="0" applyNumberFormat="1" applyFont="1" applyFill="1" applyBorder="1" applyAlignment="1">
      <alignment horizontal="center" vertical="center" readingOrder="1"/>
    </xf>
    <xf numFmtId="49" fontId="8" fillId="0" borderId="0" xfId="0" applyNumberFormat="1" applyFont="1" applyFill="1" applyBorder="1" applyAlignment="1">
      <alignment vertical="center" readingOrder="1"/>
    </xf>
    <xf numFmtId="0" fontId="9" fillId="0" borderId="0" xfId="0" applyFont="1" applyFill="1" applyAlignment="1">
      <alignment vertical="center"/>
    </xf>
    <xf numFmtId="165" fontId="5" fillId="0" borderId="8" xfId="0" applyNumberFormat="1" applyFont="1" applyFill="1" applyBorder="1" applyAlignment="1">
      <alignment vertical="center" wrapText="1" readingOrder="1"/>
    </xf>
    <xf numFmtId="0" fontId="1" fillId="0" borderId="4" xfId="0" applyNumberFormat="1" applyFont="1" applyFill="1" applyBorder="1" applyAlignment="1">
      <alignment horizontal="right" vertical="center" readingOrder="1"/>
    </xf>
    <xf numFmtId="0" fontId="1" fillId="0" borderId="5" xfId="0" applyNumberFormat="1" applyFont="1" applyFill="1" applyBorder="1" applyAlignment="1">
      <alignment horizontal="right" vertical="center" readingOrder="1"/>
    </xf>
    <xf numFmtId="0" fontId="1" fillId="0" borderId="6" xfId="0" applyNumberFormat="1" applyFont="1" applyFill="1" applyBorder="1" applyAlignment="1">
      <alignment horizontal="right" vertical="center" readingOrder="1"/>
    </xf>
    <xf numFmtId="3" fontId="1" fillId="0" borderId="4" xfId="0" applyNumberFormat="1" applyFont="1" applyFill="1" applyBorder="1" applyAlignment="1">
      <alignment horizontal="center" vertical="center" wrapText="1" readingOrder="1"/>
    </xf>
    <xf numFmtId="3" fontId="1" fillId="0" borderId="6" xfId="0" applyNumberFormat="1" applyFont="1" applyFill="1" applyBorder="1" applyAlignment="1">
      <alignment horizontal="center" vertical="center" wrapText="1" readingOrder="1"/>
    </xf>
    <xf numFmtId="166" fontId="5" fillId="0" borderId="0" xfId="0" applyNumberFormat="1" applyFont="1" applyFill="1" applyBorder="1" applyAlignment="1">
      <alignment vertical="center" wrapText="1" readingOrder="1"/>
    </xf>
    <xf numFmtId="0" fontId="10" fillId="0" borderId="0" xfId="0" applyFont="1" applyAlignment="1">
      <alignment horizontal="center" vertical="center"/>
    </xf>
    <xf numFmtId="3" fontId="11" fillId="0" borderId="0" xfId="0" applyNumberFormat="1" applyFont="1" applyAlignment="1">
      <alignment horizontal="center" vertical="center" wrapText="1" readingOrder="1"/>
    </xf>
    <xf numFmtId="3" fontId="11" fillId="0" borderId="0" xfId="0" applyNumberFormat="1" applyFont="1" applyAlignment="1">
      <alignment horizontal="right" vertical="center" wrapText="1" readingOrder="1"/>
    </xf>
    <xf numFmtId="0" fontId="11" fillId="2" borderId="0" xfId="0" applyNumberFormat="1" applyFont="1" applyFill="1" applyAlignment="1">
      <alignment horizontal="center" vertical="center" wrapText="1" readingOrder="1"/>
    </xf>
    <xf numFmtId="0" fontId="10" fillId="0" borderId="0" xfId="0" applyNumberFormat="1" applyFont="1" applyAlignment="1">
      <alignment horizontal="center" vertical="center" wrapText="1" readingOrder="1"/>
    </xf>
    <xf numFmtId="0" fontId="12" fillId="0" borderId="0" xfId="0" applyNumberFormat="1" applyFont="1" applyAlignment="1">
      <alignment horizontal="center" vertical="center" wrapText="1" readingOrder="1"/>
    </xf>
    <xf numFmtId="3" fontId="13" fillId="0" borderId="0" xfId="0" applyNumberFormat="1" applyFont="1" applyAlignment="1">
      <alignment horizontal="center" vertical="center" wrapText="1" readingOrder="1"/>
    </xf>
    <xf numFmtId="3" fontId="13" fillId="0" borderId="0" xfId="0" applyNumberFormat="1" applyFont="1" applyAlignment="1">
      <alignment horizontal="right" vertical="center" wrapText="1" readingOrder="1"/>
    </xf>
    <xf numFmtId="0" fontId="13" fillId="2" borderId="0" xfId="0" applyNumberFormat="1" applyFont="1" applyFill="1" applyAlignment="1">
      <alignment horizontal="center" vertical="center" wrapText="1" readingOrder="1"/>
    </xf>
    <xf numFmtId="0" fontId="14" fillId="0" borderId="0" xfId="0" applyFont="1" applyAlignment="1">
      <alignment vertical="center"/>
    </xf>
    <xf numFmtId="0" fontId="10" fillId="0" borderId="0" xfId="0" applyNumberFormat="1" applyFont="1" applyAlignment="1">
      <alignment horizontal="center" vertical="center" readingOrder="1"/>
    </xf>
    <xf numFmtId="3" fontId="5" fillId="0" borderId="0" xfId="0" applyNumberFormat="1" applyFont="1" applyAlignment="1">
      <alignment horizontal="center" vertical="center" wrapText="1" readingOrder="1"/>
    </xf>
    <xf numFmtId="3" fontId="5" fillId="0" borderId="0" xfId="0" applyNumberFormat="1" applyFont="1" applyAlignment="1">
      <alignment horizontal="right" vertical="center" wrapText="1" readingOrder="1"/>
    </xf>
    <xf numFmtId="0" fontId="5" fillId="2" borderId="0" xfId="0" applyNumberFormat="1" applyFont="1" applyFill="1" applyAlignment="1">
      <alignment horizontal="center" vertical="center" wrapText="1" readingOrder="1"/>
    </xf>
    <xf numFmtId="49" fontId="5" fillId="2" borderId="0" xfId="0" applyNumberFormat="1" applyFont="1" applyFill="1" applyAlignment="1">
      <alignment horizontal="righ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03"/>
  <sheetViews>
    <sheetView tabSelected="1" topLeftCell="B921" workbookViewId="0">
      <selection activeCell="E900" sqref="E900"/>
    </sheetView>
  </sheetViews>
  <sheetFormatPr defaultRowHeight="15" x14ac:dyDescent="0.25"/>
  <cols>
    <col min="1" max="1" width="4.140625" style="1" hidden="1" customWidth="1"/>
    <col min="2" max="2" width="6" style="5" customWidth="1"/>
    <col min="3" max="3" width="6.5703125" style="5" customWidth="1"/>
    <col min="4" max="4" width="21.5703125" style="5" customWidth="1"/>
    <col min="5" max="5" width="17.5703125" style="5" customWidth="1"/>
    <col min="6" max="7" width="12.5703125" style="5" customWidth="1"/>
    <col min="8" max="8" width="6.85546875" style="5" customWidth="1"/>
    <col min="9" max="9" width="14.28515625" style="5" customWidth="1"/>
    <col min="10" max="10" width="8.42578125" style="5" customWidth="1"/>
    <col min="11" max="11" width="9.5703125" style="5" bestFit="1" customWidth="1"/>
    <col min="12" max="12" width="9" style="7" bestFit="1" customWidth="1"/>
    <col min="13" max="13" width="13.140625" style="8" customWidth="1"/>
    <col min="14" max="14" width="8.85546875" style="17" hidden="1" customWidth="1"/>
    <col min="15" max="15" width="16.140625" style="10" hidden="1" customWidth="1"/>
    <col min="16" max="17" width="0" style="11" hidden="1" customWidth="1"/>
    <col min="18" max="60" width="9.140625" style="11"/>
    <col min="61" max="16384" width="9.140625" style="12"/>
  </cols>
  <sheetData>
    <row r="1" spans="1:15" x14ac:dyDescent="0.25">
      <c r="B1" s="2" t="s">
        <v>0</v>
      </c>
      <c r="C1" s="3"/>
      <c r="D1" s="4"/>
      <c r="E1" s="3"/>
      <c r="F1" s="3"/>
      <c r="G1" s="3"/>
      <c r="H1" s="3"/>
      <c r="J1" s="6" t="s">
        <v>1</v>
      </c>
      <c r="K1" s="3"/>
      <c r="N1" s="9" t="s">
        <v>2</v>
      </c>
    </row>
    <row r="2" spans="1:15" x14ac:dyDescent="0.25">
      <c r="B2" s="13" t="s">
        <v>3</v>
      </c>
      <c r="C2" s="4"/>
      <c r="D2" s="14"/>
      <c r="E2" s="4"/>
      <c r="F2" s="4"/>
      <c r="G2" s="4"/>
      <c r="H2" s="4"/>
      <c r="J2" s="15" t="s">
        <v>4</v>
      </c>
      <c r="K2" s="4"/>
      <c r="L2" s="16"/>
    </row>
    <row r="3" spans="1:15" ht="18.75" x14ac:dyDescent="0.25">
      <c r="B3" s="18" t="s">
        <v>5</v>
      </c>
      <c r="C3" s="18"/>
      <c r="D3" s="18"/>
      <c r="E3" s="18"/>
      <c r="F3" s="18"/>
      <c r="G3" s="18"/>
      <c r="H3" s="18"/>
      <c r="I3" s="18"/>
      <c r="J3" s="18"/>
      <c r="K3" s="18"/>
      <c r="L3" s="18"/>
      <c r="M3" s="18"/>
      <c r="N3" s="18"/>
    </row>
    <row r="4" spans="1:15" ht="18.75" x14ac:dyDescent="0.25">
      <c r="B4" s="19" t="s">
        <v>6</v>
      </c>
      <c r="C4" s="19"/>
      <c r="D4" s="19"/>
      <c r="E4" s="19"/>
      <c r="F4" s="19"/>
      <c r="G4" s="19"/>
      <c r="H4" s="19"/>
      <c r="I4" s="19"/>
      <c r="J4" s="19"/>
      <c r="K4" s="19"/>
      <c r="L4" s="19"/>
      <c r="M4" s="19"/>
      <c r="N4" s="19"/>
    </row>
    <row r="5" spans="1:15" ht="18.75" x14ac:dyDescent="0.25">
      <c r="B5" s="20"/>
      <c r="C5" s="20"/>
      <c r="D5" s="20"/>
      <c r="E5" s="20"/>
      <c r="F5" s="20"/>
      <c r="G5" s="21" t="s">
        <v>7</v>
      </c>
      <c r="H5" s="20"/>
      <c r="I5" s="20"/>
      <c r="J5" s="20"/>
      <c r="K5" s="20"/>
      <c r="L5" s="20"/>
      <c r="M5" s="22"/>
      <c r="N5" s="23"/>
    </row>
    <row r="6" spans="1:15" s="30" customFormat="1" ht="36" x14ac:dyDescent="0.25">
      <c r="A6" s="24" t="s">
        <v>8</v>
      </c>
      <c r="B6" s="25" t="s">
        <v>8</v>
      </c>
      <c r="C6" s="26" t="s">
        <v>9</v>
      </c>
      <c r="D6" s="26" t="s">
        <v>10</v>
      </c>
      <c r="E6" s="26" t="s">
        <v>11</v>
      </c>
      <c r="F6" s="26" t="s">
        <v>12</v>
      </c>
      <c r="G6" s="26" t="s">
        <v>13</v>
      </c>
      <c r="H6" s="26" t="s">
        <v>14</v>
      </c>
      <c r="I6" s="26" t="s">
        <v>15</v>
      </c>
      <c r="J6" s="26" t="s">
        <v>16</v>
      </c>
      <c r="K6" s="26" t="s">
        <v>17</v>
      </c>
      <c r="L6" s="27" t="s">
        <v>18</v>
      </c>
      <c r="M6" s="27" t="s">
        <v>19</v>
      </c>
      <c r="N6" s="28" t="s">
        <v>20</v>
      </c>
      <c r="O6" s="29"/>
    </row>
    <row r="7" spans="1:15" s="11" customFormat="1" x14ac:dyDescent="0.25">
      <c r="A7" s="24"/>
      <c r="B7" s="31" t="s">
        <v>21</v>
      </c>
      <c r="C7" s="32" t="s">
        <v>22</v>
      </c>
      <c r="D7" s="33"/>
      <c r="E7" s="33"/>
      <c r="F7" s="33"/>
      <c r="G7" s="33"/>
      <c r="H7" s="33"/>
      <c r="I7" s="33"/>
      <c r="J7" s="33"/>
      <c r="K7" s="33"/>
      <c r="L7" s="33"/>
      <c r="M7" s="34"/>
      <c r="N7" s="35"/>
      <c r="O7" s="10"/>
    </row>
    <row r="8" spans="1:15" s="11" customFormat="1" x14ac:dyDescent="0.25">
      <c r="A8" s="24"/>
      <c r="B8" s="36" t="s">
        <v>23</v>
      </c>
      <c r="C8" s="37"/>
      <c r="D8" s="37"/>
      <c r="E8" s="37"/>
      <c r="F8" s="37"/>
      <c r="G8" s="37"/>
      <c r="H8" s="37"/>
      <c r="I8" s="37"/>
      <c r="J8" s="37"/>
      <c r="K8" s="37"/>
      <c r="L8" s="38"/>
      <c r="M8" s="39"/>
      <c r="N8" s="40"/>
      <c r="O8" s="10"/>
    </row>
    <row r="9" spans="1:15" s="11" customFormat="1" ht="24" x14ac:dyDescent="0.25">
      <c r="A9" s="24">
        <v>1</v>
      </c>
      <c r="B9" s="41">
        <v>1</v>
      </c>
      <c r="C9" s="42">
        <v>44</v>
      </c>
      <c r="D9" s="43" t="s">
        <v>24</v>
      </c>
      <c r="E9" s="43" t="s">
        <v>25</v>
      </c>
      <c r="F9" s="43" t="s">
        <v>26</v>
      </c>
      <c r="G9" s="43" t="s">
        <v>27</v>
      </c>
      <c r="H9" s="44" t="s">
        <v>28</v>
      </c>
      <c r="I9" s="43" t="s">
        <v>29</v>
      </c>
      <c r="J9" s="43" t="s">
        <v>30</v>
      </c>
      <c r="K9" s="45">
        <v>2160</v>
      </c>
      <c r="L9" s="46">
        <v>28000</v>
      </c>
      <c r="M9" s="47">
        <f>L9*K9</f>
        <v>60480000</v>
      </c>
      <c r="N9" s="48"/>
      <c r="O9" s="10"/>
    </row>
    <row r="10" spans="1:15" s="11" customFormat="1" ht="24" x14ac:dyDescent="0.25">
      <c r="A10" s="24">
        <v>2</v>
      </c>
      <c r="B10" s="41">
        <v>2</v>
      </c>
      <c r="C10" s="42">
        <v>47</v>
      </c>
      <c r="D10" s="43" t="s">
        <v>31</v>
      </c>
      <c r="E10" s="43" t="s">
        <v>32</v>
      </c>
      <c r="F10" s="43" t="s">
        <v>33</v>
      </c>
      <c r="G10" s="43" t="s">
        <v>34</v>
      </c>
      <c r="H10" s="44" t="s">
        <v>28</v>
      </c>
      <c r="I10" s="43" t="s">
        <v>29</v>
      </c>
      <c r="J10" s="43" t="s">
        <v>30</v>
      </c>
      <c r="K10" s="45">
        <v>2000</v>
      </c>
      <c r="L10" s="46">
        <v>6000</v>
      </c>
      <c r="M10" s="47">
        <f>L10*K10</f>
        <v>12000000</v>
      </c>
      <c r="N10" s="48"/>
      <c r="O10" s="10"/>
    </row>
    <row r="11" spans="1:15" s="11" customFormat="1" ht="24" x14ac:dyDescent="0.25">
      <c r="A11" s="24">
        <v>3</v>
      </c>
      <c r="B11" s="41">
        <v>3</v>
      </c>
      <c r="C11" s="42">
        <v>48</v>
      </c>
      <c r="D11" s="43" t="s">
        <v>35</v>
      </c>
      <c r="E11" s="43" t="s">
        <v>36</v>
      </c>
      <c r="F11" s="43" t="s">
        <v>37</v>
      </c>
      <c r="G11" s="43" t="s">
        <v>34</v>
      </c>
      <c r="H11" s="44" t="s">
        <v>28</v>
      </c>
      <c r="I11" s="43" t="s">
        <v>29</v>
      </c>
      <c r="J11" s="43" t="s">
        <v>30</v>
      </c>
      <c r="K11" s="45">
        <v>1574</v>
      </c>
      <c r="L11" s="46">
        <v>1000</v>
      </c>
      <c r="M11" s="47">
        <f t="shared" ref="M11:M21" si="0">L11*K11</f>
        <v>1574000</v>
      </c>
      <c r="N11" s="48"/>
      <c r="O11" s="10"/>
    </row>
    <row r="12" spans="1:15" s="11" customFormat="1" ht="36" x14ac:dyDescent="0.25">
      <c r="A12" s="24">
        <v>4</v>
      </c>
      <c r="B12" s="41">
        <v>4</v>
      </c>
      <c r="C12" s="42">
        <v>59</v>
      </c>
      <c r="D12" s="43" t="s">
        <v>38</v>
      </c>
      <c r="E12" s="43" t="s">
        <v>39</v>
      </c>
      <c r="F12" s="43" t="s">
        <v>40</v>
      </c>
      <c r="G12" s="43" t="s">
        <v>41</v>
      </c>
      <c r="H12" s="44" t="s">
        <v>42</v>
      </c>
      <c r="I12" s="43" t="s">
        <v>43</v>
      </c>
      <c r="J12" s="43" t="s">
        <v>44</v>
      </c>
      <c r="K12" s="45">
        <v>810</v>
      </c>
      <c r="L12" s="46">
        <v>38000</v>
      </c>
      <c r="M12" s="47">
        <f t="shared" si="0"/>
        <v>30780000</v>
      </c>
      <c r="N12" s="48"/>
      <c r="O12" s="10"/>
    </row>
    <row r="13" spans="1:15" s="11" customFormat="1" ht="24" x14ac:dyDescent="0.25">
      <c r="A13" s="24">
        <v>5</v>
      </c>
      <c r="B13" s="41">
        <v>5</v>
      </c>
      <c r="C13" s="42">
        <v>66</v>
      </c>
      <c r="D13" s="43" t="s">
        <v>45</v>
      </c>
      <c r="E13" s="43" t="s">
        <v>46</v>
      </c>
      <c r="F13" s="43" t="s">
        <v>47</v>
      </c>
      <c r="G13" s="43" t="s">
        <v>27</v>
      </c>
      <c r="H13" s="44" t="s">
        <v>48</v>
      </c>
      <c r="I13" s="43" t="s">
        <v>29</v>
      </c>
      <c r="J13" s="43" t="s">
        <v>30</v>
      </c>
      <c r="K13" s="45">
        <v>1980</v>
      </c>
      <c r="L13" s="46">
        <v>1000</v>
      </c>
      <c r="M13" s="47">
        <f t="shared" si="0"/>
        <v>1980000</v>
      </c>
      <c r="N13" s="48"/>
      <c r="O13" s="10"/>
    </row>
    <row r="14" spans="1:15" s="11" customFormat="1" ht="24" x14ac:dyDescent="0.25">
      <c r="A14" s="24">
        <v>6</v>
      </c>
      <c r="B14" s="41">
        <v>6</v>
      </c>
      <c r="C14" s="42">
        <v>72</v>
      </c>
      <c r="D14" s="43" t="s">
        <v>49</v>
      </c>
      <c r="E14" s="43" t="s">
        <v>36</v>
      </c>
      <c r="F14" s="43" t="s">
        <v>37</v>
      </c>
      <c r="G14" s="43" t="s">
        <v>27</v>
      </c>
      <c r="H14" s="44" t="s">
        <v>28</v>
      </c>
      <c r="I14" s="43" t="s">
        <v>29</v>
      </c>
      <c r="J14" s="43" t="s">
        <v>30</v>
      </c>
      <c r="K14" s="45">
        <v>1574</v>
      </c>
      <c r="L14" s="46">
        <v>1000</v>
      </c>
      <c r="M14" s="47">
        <f t="shared" si="0"/>
        <v>1574000</v>
      </c>
      <c r="N14" s="48"/>
      <c r="O14" s="10"/>
    </row>
    <row r="15" spans="1:15" s="11" customFormat="1" ht="24" x14ac:dyDescent="0.25">
      <c r="A15" s="24">
        <v>7</v>
      </c>
      <c r="B15" s="41">
        <v>7</v>
      </c>
      <c r="C15" s="42">
        <v>78</v>
      </c>
      <c r="D15" s="43" t="s">
        <v>50</v>
      </c>
      <c r="E15" s="43" t="s">
        <v>51</v>
      </c>
      <c r="F15" s="43" t="s">
        <v>52</v>
      </c>
      <c r="G15" s="43" t="s">
        <v>53</v>
      </c>
      <c r="H15" s="44" t="s">
        <v>54</v>
      </c>
      <c r="I15" s="43" t="s">
        <v>29</v>
      </c>
      <c r="J15" s="43" t="s">
        <v>30</v>
      </c>
      <c r="K15" s="45">
        <v>22000</v>
      </c>
      <c r="L15" s="46">
        <v>200</v>
      </c>
      <c r="M15" s="47">
        <f t="shared" si="0"/>
        <v>4400000</v>
      </c>
      <c r="N15" s="48"/>
      <c r="O15" s="10"/>
    </row>
    <row r="16" spans="1:15" s="11" customFormat="1" ht="24" x14ac:dyDescent="0.25">
      <c r="A16" s="24">
        <v>8</v>
      </c>
      <c r="B16" s="41">
        <v>8</v>
      </c>
      <c r="C16" s="42">
        <v>80</v>
      </c>
      <c r="D16" s="43" t="s">
        <v>55</v>
      </c>
      <c r="E16" s="43" t="s">
        <v>56</v>
      </c>
      <c r="F16" s="43" t="s">
        <v>57</v>
      </c>
      <c r="G16" s="43" t="s">
        <v>27</v>
      </c>
      <c r="H16" s="44" t="s">
        <v>28</v>
      </c>
      <c r="I16" s="43" t="s">
        <v>29</v>
      </c>
      <c r="J16" s="43" t="s">
        <v>30</v>
      </c>
      <c r="K16" s="45">
        <v>9600</v>
      </c>
      <c r="L16" s="46">
        <v>4000</v>
      </c>
      <c r="M16" s="47">
        <f t="shared" si="0"/>
        <v>38400000</v>
      </c>
      <c r="N16" s="48"/>
      <c r="O16" s="10"/>
    </row>
    <row r="17" spans="1:15" s="11" customFormat="1" ht="24" x14ac:dyDescent="0.25">
      <c r="A17" s="24">
        <v>9</v>
      </c>
      <c r="B17" s="41">
        <v>9</v>
      </c>
      <c r="C17" s="42">
        <v>86</v>
      </c>
      <c r="D17" s="43" t="s">
        <v>58</v>
      </c>
      <c r="E17" s="43" t="s">
        <v>59</v>
      </c>
      <c r="F17" s="43" t="s">
        <v>60</v>
      </c>
      <c r="G17" s="43" t="s">
        <v>27</v>
      </c>
      <c r="H17" s="44" t="s">
        <v>48</v>
      </c>
      <c r="I17" s="43" t="s">
        <v>29</v>
      </c>
      <c r="J17" s="43" t="s">
        <v>30</v>
      </c>
      <c r="K17" s="45">
        <v>2400</v>
      </c>
      <c r="L17" s="46">
        <v>6000</v>
      </c>
      <c r="M17" s="47">
        <f t="shared" si="0"/>
        <v>14400000</v>
      </c>
      <c r="N17" s="48"/>
      <c r="O17" s="10"/>
    </row>
    <row r="18" spans="1:15" s="11" customFormat="1" ht="24" x14ac:dyDescent="0.25">
      <c r="A18" s="24">
        <v>10</v>
      </c>
      <c r="B18" s="41">
        <v>10</v>
      </c>
      <c r="C18" s="42">
        <v>92</v>
      </c>
      <c r="D18" s="43" t="s">
        <v>61</v>
      </c>
      <c r="E18" s="43" t="s">
        <v>62</v>
      </c>
      <c r="F18" s="43" t="s">
        <v>63</v>
      </c>
      <c r="G18" s="43" t="s">
        <v>27</v>
      </c>
      <c r="H18" s="44" t="s">
        <v>48</v>
      </c>
      <c r="I18" s="43" t="s">
        <v>29</v>
      </c>
      <c r="J18" s="43" t="s">
        <v>30</v>
      </c>
      <c r="K18" s="45">
        <v>1656</v>
      </c>
      <c r="L18" s="46">
        <v>14000</v>
      </c>
      <c r="M18" s="47">
        <f t="shared" si="0"/>
        <v>23184000</v>
      </c>
      <c r="N18" s="48"/>
      <c r="O18" s="10"/>
    </row>
    <row r="19" spans="1:15" s="11" customFormat="1" x14ac:dyDescent="0.25">
      <c r="A19" s="24">
        <v>11</v>
      </c>
      <c r="B19" s="41">
        <v>11</v>
      </c>
      <c r="C19" s="42">
        <v>94</v>
      </c>
      <c r="D19" s="43" t="s">
        <v>64</v>
      </c>
      <c r="E19" s="43" t="s">
        <v>65</v>
      </c>
      <c r="F19" s="43" t="s">
        <v>66</v>
      </c>
      <c r="G19" s="43" t="s">
        <v>27</v>
      </c>
      <c r="H19" s="44" t="s">
        <v>28</v>
      </c>
      <c r="I19" s="43" t="s">
        <v>29</v>
      </c>
      <c r="J19" s="43" t="s">
        <v>30</v>
      </c>
      <c r="K19" s="45">
        <v>2818</v>
      </c>
      <c r="L19" s="46">
        <v>1000</v>
      </c>
      <c r="M19" s="47">
        <f t="shared" si="0"/>
        <v>2818000</v>
      </c>
      <c r="N19" s="48"/>
      <c r="O19" s="10"/>
    </row>
    <row r="20" spans="1:15" s="11" customFormat="1" x14ac:dyDescent="0.25">
      <c r="A20" s="24">
        <v>12</v>
      </c>
      <c r="B20" s="41">
        <v>12</v>
      </c>
      <c r="C20" s="42">
        <v>96</v>
      </c>
      <c r="D20" s="43" t="s">
        <v>67</v>
      </c>
      <c r="E20" s="43" t="s">
        <v>68</v>
      </c>
      <c r="F20" s="43" t="s">
        <v>69</v>
      </c>
      <c r="G20" s="43" t="s">
        <v>27</v>
      </c>
      <c r="H20" s="44" t="s">
        <v>28</v>
      </c>
      <c r="I20" s="43" t="s">
        <v>29</v>
      </c>
      <c r="J20" s="43" t="s">
        <v>30</v>
      </c>
      <c r="K20" s="45">
        <v>2520</v>
      </c>
      <c r="L20" s="46">
        <v>3000</v>
      </c>
      <c r="M20" s="47">
        <f t="shared" si="0"/>
        <v>7560000</v>
      </c>
      <c r="N20" s="48"/>
      <c r="O20" s="10"/>
    </row>
    <row r="21" spans="1:15" s="11" customFormat="1" x14ac:dyDescent="0.25">
      <c r="A21" s="24">
        <v>13</v>
      </c>
      <c r="B21" s="41">
        <v>13</v>
      </c>
      <c r="C21" s="42">
        <v>99</v>
      </c>
      <c r="D21" s="43" t="s">
        <v>70</v>
      </c>
      <c r="E21" s="43" t="s">
        <v>71</v>
      </c>
      <c r="F21" s="43" t="s">
        <v>72</v>
      </c>
      <c r="G21" s="43" t="s">
        <v>27</v>
      </c>
      <c r="H21" s="44" t="s">
        <v>48</v>
      </c>
      <c r="I21" s="43" t="s">
        <v>29</v>
      </c>
      <c r="J21" s="43" t="s">
        <v>30</v>
      </c>
      <c r="K21" s="45">
        <v>2164</v>
      </c>
      <c r="L21" s="46">
        <v>1000</v>
      </c>
      <c r="M21" s="47">
        <f t="shared" si="0"/>
        <v>2164000</v>
      </c>
      <c r="N21" s="48"/>
      <c r="O21" s="10"/>
    </row>
    <row r="22" spans="1:15" s="11" customFormat="1" x14ac:dyDescent="0.25">
      <c r="A22" s="24"/>
      <c r="B22" s="49" t="s">
        <v>73</v>
      </c>
      <c r="C22" s="50"/>
      <c r="D22" s="50"/>
      <c r="E22" s="50"/>
      <c r="F22" s="50"/>
      <c r="G22" s="50"/>
      <c r="H22" s="50"/>
      <c r="I22" s="50"/>
      <c r="J22" s="50"/>
      <c r="K22" s="50"/>
      <c r="L22" s="46">
        <v>13</v>
      </c>
      <c r="M22" s="47">
        <f>SUM(M9:M21)</f>
        <v>201314000</v>
      </c>
      <c r="N22" s="51"/>
      <c r="O22" s="10"/>
    </row>
    <row r="23" spans="1:15" s="11" customFormat="1" x14ac:dyDescent="0.25">
      <c r="A23" s="24"/>
      <c r="B23" s="49" t="s">
        <v>73</v>
      </c>
      <c r="C23" s="52"/>
      <c r="D23" s="52"/>
      <c r="E23" s="52"/>
      <c r="F23" s="52"/>
      <c r="G23" s="52"/>
      <c r="H23" s="52"/>
      <c r="I23" s="52"/>
      <c r="J23" s="52"/>
      <c r="K23" s="52"/>
      <c r="L23" s="53">
        <v>13</v>
      </c>
      <c r="M23" s="54">
        <v>201314000</v>
      </c>
      <c r="N23" s="55"/>
      <c r="O23" s="10"/>
    </row>
    <row r="24" spans="1:15" s="11" customFormat="1" x14ac:dyDescent="0.25">
      <c r="A24" s="24"/>
      <c r="B24" s="56" t="s">
        <v>74</v>
      </c>
      <c r="C24" s="32" t="s">
        <v>75</v>
      </c>
      <c r="D24" s="33"/>
      <c r="E24" s="33"/>
      <c r="F24" s="33"/>
      <c r="G24" s="33"/>
      <c r="H24" s="33"/>
      <c r="I24" s="33"/>
      <c r="J24" s="33"/>
      <c r="K24" s="33"/>
      <c r="L24" s="33"/>
      <c r="M24" s="34"/>
      <c r="N24" s="57"/>
    </row>
    <row r="25" spans="1:15" s="11" customFormat="1" x14ac:dyDescent="0.25">
      <c r="A25" s="24"/>
      <c r="B25" s="32" t="s">
        <v>76</v>
      </c>
      <c r="C25" s="58"/>
      <c r="D25" s="58"/>
      <c r="E25" s="58"/>
      <c r="F25" s="58"/>
      <c r="G25" s="58"/>
      <c r="H25" s="58"/>
      <c r="I25" s="58"/>
      <c r="J25" s="58"/>
      <c r="K25" s="58"/>
      <c r="L25" s="59"/>
      <c r="M25" s="39"/>
      <c r="N25" s="60"/>
      <c r="O25" s="10"/>
    </row>
    <row r="26" spans="1:15" s="11" customFormat="1" ht="24" x14ac:dyDescent="0.25">
      <c r="A26" s="24">
        <v>14</v>
      </c>
      <c r="B26" s="61">
        <v>1</v>
      </c>
      <c r="C26" s="42">
        <v>721</v>
      </c>
      <c r="D26" s="43" t="s">
        <v>77</v>
      </c>
      <c r="E26" s="62" t="s">
        <v>78</v>
      </c>
      <c r="F26" s="43" t="s">
        <v>79</v>
      </c>
      <c r="G26" s="43" t="s">
        <v>80</v>
      </c>
      <c r="H26" s="44" t="s">
        <v>81</v>
      </c>
      <c r="I26" s="43" t="s">
        <v>82</v>
      </c>
      <c r="J26" s="62" t="s">
        <v>83</v>
      </c>
      <c r="K26" s="63">
        <v>12800</v>
      </c>
      <c r="L26" s="46">
        <v>40000</v>
      </c>
      <c r="M26" s="47">
        <f>L26*K26</f>
        <v>512000000</v>
      </c>
      <c r="N26" s="64"/>
      <c r="O26" s="10"/>
    </row>
    <row r="27" spans="1:15" s="11" customFormat="1" ht="36" x14ac:dyDescent="0.25">
      <c r="A27" s="24">
        <v>15</v>
      </c>
      <c r="B27" s="61">
        <v>2</v>
      </c>
      <c r="C27" s="42">
        <v>722</v>
      </c>
      <c r="D27" s="43" t="s">
        <v>84</v>
      </c>
      <c r="E27" s="62" t="s">
        <v>85</v>
      </c>
      <c r="F27" s="43" t="s">
        <v>86</v>
      </c>
      <c r="G27" s="43" t="s">
        <v>87</v>
      </c>
      <c r="H27" s="44" t="s">
        <v>42</v>
      </c>
      <c r="I27" s="43" t="s">
        <v>82</v>
      </c>
      <c r="J27" s="62" t="s">
        <v>83</v>
      </c>
      <c r="K27" s="63">
        <v>3583</v>
      </c>
      <c r="L27" s="46">
        <v>460000</v>
      </c>
      <c r="M27" s="47">
        <f t="shared" ref="M27:M31" si="1">L27*K27</f>
        <v>1648180000</v>
      </c>
      <c r="N27" s="64" t="s">
        <v>88</v>
      </c>
      <c r="O27" s="10"/>
    </row>
    <row r="28" spans="1:15" s="11" customFormat="1" ht="36" x14ac:dyDescent="0.25">
      <c r="A28" s="24">
        <v>16</v>
      </c>
      <c r="B28" s="61">
        <v>3</v>
      </c>
      <c r="C28" s="42">
        <v>723</v>
      </c>
      <c r="D28" s="43" t="s">
        <v>89</v>
      </c>
      <c r="E28" s="62" t="s">
        <v>90</v>
      </c>
      <c r="F28" s="43" t="s">
        <v>91</v>
      </c>
      <c r="G28" s="43" t="s">
        <v>92</v>
      </c>
      <c r="H28" s="44" t="s">
        <v>42</v>
      </c>
      <c r="I28" s="43" t="s">
        <v>82</v>
      </c>
      <c r="J28" s="62" t="s">
        <v>83</v>
      </c>
      <c r="K28" s="63">
        <v>3250</v>
      </c>
      <c r="L28" s="46">
        <v>140000</v>
      </c>
      <c r="M28" s="47">
        <f t="shared" si="1"/>
        <v>455000000</v>
      </c>
      <c r="N28" s="64" t="s">
        <v>93</v>
      </c>
      <c r="O28" s="10"/>
    </row>
    <row r="29" spans="1:15" s="11" customFormat="1" ht="36" x14ac:dyDescent="0.25">
      <c r="A29" s="24">
        <v>17</v>
      </c>
      <c r="B29" s="61">
        <v>4</v>
      </c>
      <c r="C29" s="42">
        <v>724</v>
      </c>
      <c r="D29" s="43" t="s">
        <v>94</v>
      </c>
      <c r="E29" s="62" t="s">
        <v>95</v>
      </c>
      <c r="F29" s="43" t="s">
        <v>96</v>
      </c>
      <c r="G29" s="43" t="s">
        <v>97</v>
      </c>
      <c r="H29" s="44" t="s">
        <v>42</v>
      </c>
      <c r="I29" s="43" t="s">
        <v>82</v>
      </c>
      <c r="J29" s="62" t="s">
        <v>83</v>
      </c>
      <c r="K29" s="63">
        <v>3167</v>
      </c>
      <c r="L29" s="46">
        <v>60000</v>
      </c>
      <c r="M29" s="47">
        <f t="shared" si="1"/>
        <v>190020000</v>
      </c>
      <c r="N29" s="64" t="s">
        <v>98</v>
      </c>
      <c r="O29" s="10"/>
    </row>
    <row r="30" spans="1:15" s="11" customFormat="1" ht="36" x14ac:dyDescent="0.25">
      <c r="A30" s="24">
        <v>18</v>
      </c>
      <c r="B30" s="61">
        <v>5</v>
      </c>
      <c r="C30" s="42">
        <v>725</v>
      </c>
      <c r="D30" s="43" t="s">
        <v>99</v>
      </c>
      <c r="E30" s="62" t="s">
        <v>100</v>
      </c>
      <c r="F30" s="43" t="s">
        <v>101</v>
      </c>
      <c r="G30" s="43" t="s">
        <v>97</v>
      </c>
      <c r="H30" s="44" t="s">
        <v>42</v>
      </c>
      <c r="I30" s="43" t="s">
        <v>82</v>
      </c>
      <c r="J30" s="62" t="s">
        <v>83</v>
      </c>
      <c r="K30" s="63">
        <v>3000</v>
      </c>
      <c r="L30" s="46">
        <v>60000</v>
      </c>
      <c r="M30" s="47">
        <f t="shared" si="1"/>
        <v>180000000</v>
      </c>
      <c r="N30" s="65" t="s">
        <v>102</v>
      </c>
      <c r="O30" s="10"/>
    </row>
    <row r="31" spans="1:15" s="11" customFormat="1" ht="48" x14ac:dyDescent="0.25">
      <c r="A31" s="24">
        <v>19</v>
      </c>
      <c r="B31" s="61">
        <v>6</v>
      </c>
      <c r="C31" s="42">
        <v>726</v>
      </c>
      <c r="D31" s="43" t="s">
        <v>103</v>
      </c>
      <c r="E31" s="62" t="s">
        <v>104</v>
      </c>
      <c r="F31" s="43" t="s">
        <v>105</v>
      </c>
      <c r="G31" s="43" t="s">
        <v>106</v>
      </c>
      <c r="H31" s="44" t="s">
        <v>42</v>
      </c>
      <c r="I31" s="43" t="s">
        <v>107</v>
      </c>
      <c r="J31" s="62" t="s">
        <v>108</v>
      </c>
      <c r="K31" s="63">
        <v>2250000</v>
      </c>
      <c r="L31" s="46">
        <v>24</v>
      </c>
      <c r="M31" s="47">
        <f t="shared" si="1"/>
        <v>54000000</v>
      </c>
      <c r="N31" s="64" t="s">
        <v>109</v>
      </c>
      <c r="O31" s="10"/>
    </row>
    <row r="32" spans="1:15" s="11" customFormat="1" x14ac:dyDescent="0.25">
      <c r="A32" s="24"/>
      <c r="B32" s="49" t="s">
        <v>73</v>
      </c>
      <c r="C32" s="50"/>
      <c r="D32" s="50"/>
      <c r="E32" s="50"/>
      <c r="F32" s="50"/>
      <c r="G32" s="50"/>
      <c r="H32" s="50"/>
      <c r="I32" s="50"/>
      <c r="J32" s="50"/>
      <c r="K32" s="50"/>
      <c r="L32" s="46">
        <v>6</v>
      </c>
      <c r="M32" s="47">
        <v>3039200000</v>
      </c>
      <c r="N32" s="51"/>
      <c r="O32" s="10"/>
    </row>
    <row r="33" spans="1:17" s="11" customFormat="1" x14ac:dyDescent="0.25">
      <c r="A33" s="24"/>
      <c r="B33" s="49" t="s">
        <v>73</v>
      </c>
      <c r="C33" s="52"/>
      <c r="D33" s="52"/>
      <c r="E33" s="52"/>
      <c r="F33" s="52"/>
      <c r="G33" s="52"/>
      <c r="H33" s="52"/>
      <c r="I33" s="52"/>
      <c r="J33" s="52"/>
      <c r="K33" s="52"/>
      <c r="L33" s="53">
        <v>6</v>
      </c>
      <c r="M33" s="54">
        <v>3039200000</v>
      </c>
      <c r="N33" s="51"/>
      <c r="O33" s="10"/>
    </row>
    <row r="34" spans="1:17" s="11" customFormat="1" x14ac:dyDescent="0.25">
      <c r="A34" s="24"/>
      <c r="B34" s="66" t="s">
        <v>110</v>
      </c>
      <c r="C34" s="67" t="s">
        <v>111</v>
      </c>
      <c r="D34" s="68"/>
      <c r="E34" s="68"/>
      <c r="F34" s="68"/>
      <c r="G34" s="69"/>
      <c r="H34" s="69"/>
      <c r="I34" s="68"/>
      <c r="J34" s="70"/>
      <c r="K34" s="71"/>
      <c r="L34" s="71"/>
      <c r="M34" s="72"/>
    </row>
    <row r="35" spans="1:17" s="11" customFormat="1" x14ac:dyDescent="0.25">
      <c r="A35" s="24"/>
      <c r="B35" s="36" t="s">
        <v>112</v>
      </c>
      <c r="C35" s="37"/>
      <c r="D35" s="37"/>
      <c r="E35" s="37"/>
      <c r="F35" s="37"/>
      <c r="G35" s="37"/>
      <c r="H35" s="37"/>
      <c r="I35" s="37"/>
      <c r="J35" s="37"/>
      <c r="K35" s="37"/>
      <c r="L35" s="38"/>
      <c r="M35" s="39"/>
      <c r="N35" s="73"/>
      <c r="O35" s="10"/>
    </row>
    <row r="36" spans="1:17" s="11" customFormat="1" ht="60" x14ac:dyDescent="0.25">
      <c r="A36" s="24">
        <v>20</v>
      </c>
      <c r="B36" s="41">
        <v>1</v>
      </c>
      <c r="C36" s="42">
        <v>769</v>
      </c>
      <c r="D36" s="43" t="s">
        <v>113</v>
      </c>
      <c r="E36" s="43" t="s">
        <v>114</v>
      </c>
      <c r="F36" s="43"/>
      <c r="G36" s="43" t="s">
        <v>115</v>
      </c>
      <c r="H36" s="44" t="s">
        <v>116</v>
      </c>
      <c r="I36" s="43" t="s">
        <v>117</v>
      </c>
      <c r="J36" s="43" t="s">
        <v>118</v>
      </c>
      <c r="K36" s="45">
        <v>380000</v>
      </c>
      <c r="L36" s="46">
        <v>144500</v>
      </c>
      <c r="M36" s="47">
        <f>L36*K36</f>
        <v>54910000000</v>
      </c>
      <c r="N36" s="48"/>
      <c r="O36" s="10"/>
    </row>
    <row r="37" spans="1:17" s="11" customFormat="1" x14ac:dyDescent="0.25">
      <c r="A37" s="24"/>
      <c r="B37" s="49" t="s">
        <v>73</v>
      </c>
      <c r="C37" s="50"/>
      <c r="D37" s="50"/>
      <c r="E37" s="50"/>
      <c r="F37" s="50"/>
      <c r="G37" s="50"/>
      <c r="H37" s="50"/>
      <c r="I37" s="50"/>
      <c r="J37" s="50"/>
      <c r="K37" s="50"/>
      <c r="L37" s="46">
        <v>1</v>
      </c>
      <c r="M37" s="47">
        <v>54910000000</v>
      </c>
      <c r="N37" s="51"/>
      <c r="O37" s="10"/>
    </row>
    <row r="38" spans="1:17" s="11" customFormat="1" x14ac:dyDescent="0.25">
      <c r="A38" s="24"/>
      <c r="B38" s="36" t="s">
        <v>119</v>
      </c>
      <c r="C38" s="43"/>
      <c r="D38" s="43"/>
      <c r="E38" s="43"/>
      <c r="F38" s="43"/>
      <c r="G38" s="43"/>
      <c r="H38" s="43"/>
      <c r="I38" s="43"/>
      <c r="J38" s="43"/>
      <c r="K38" s="43"/>
      <c r="L38" s="74"/>
      <c r="M38" s="47"/>
      <c r="N38" s="73"/>
      <c r="O38" s="10"/>
    </row>
    <row r="39" spans="1:17" s="11" customFormat="1" ht="60" x14ac:dyDescent="0.25">
      <c r="A39" s="24">
        <v>21</v>
      </c>
      <c r="B39" s="41">
        <v>2</v>
      </c>
      <c r="C39" s="42">
        <v>774</v>
      </c>
      <c r="D39" s="43" t="s">
        <v>120</v>
      </c>
      <c r="E39" s="43" t="s">
        <v>121</v>
      </c>
      <c r="F39" s="43"/>
      <c r="G39" s="43" t="s">
        <v>122</v>
      </c>
      <c r="H39" s="44" t="s">
        <v>123</v>
      </c>
      <c r="I39" s="43" t="s">
        <v>117</v>
      </c>
      <c r="J39" s="43" t="s">
        <v>118</v>
      </c>
      <c r="K39" s="45">
        <v>550000</v>
      </c>
      <c r="L39" s="46">
        <v>36250</v>
      </c>
      <c r="M39" s="47">
        <v>19937500000</v>
      </c>
      <c r="N39" s="48"/>
      <c r="O39" s="10"/>
    </row>
    <row r="40" spans="1:17" s="11" customFormat="1" x14ac:dyDescent="0.25">
      <c r="A40" s="24"/>
      <c r="B40" s="49" t="s">
        <v>73</v>
      </c>
      <c r="C40" s="50"/>
      <c r="D40" s="50"/>
      <c r="E40" s="50"/>
      <c r="F40" s="50"/>
      <c r="G40" s="50"/>
      <c r="H40" s="50"/>
      <c r="I40" s="50"/>
      <c r="J40" s="50"/>
      <c r="K40" s="50"/>
      <c r="L40" s="46">
        <v>1</v>
      </c>
      <c r="M40" s="47">
        <v>19937500000</v>
      </c>
      <c r="N40" s="51"/>
      <c r="O40" s="10"/>
    </row>
    <row r="41" spans="1:17" s="11" customFormat="1" x14ac:dyDescent="0.25">
      <c r="A41" s="24"/>
      <c r="B41" s="49" t="s">
        <v>73</v>
      </c>
      <c r="C41" s="52"/>
      <c r="D41" s="52"/>
      <c r="E41" s="52"/>
      <c r="F41" s="52"/>
      <c r="G41" s="52"/>
      <c r="H41" s="52"/>
      <c r="I41" s="52"/>
      <c r="J41" s="52"/>
      <c r="K41" s="52"/>
      <c r="L41" s="53">
        <v>2</v>
      </c>
      <c r="M41" s="54">
        <v>74847500000</v>
      </c>
      <c r="N41" s="51"/>
      <c r="O41" s="10"/>
    </row>
    <row r="42" spans="1:17" s="11" customFormat="1" x14ac:dyDescent="0.25">
      <c r="A42" s="24"/>
      <c r="B42" s="75" t="s">
        <v>124</v>
      </c>
      <c r="C42" s="67" t="s">
        <v>125</v>
      </c>
      <c r="D42" s="68"/>
      <c r="E42" s="68"/>
      <c r="F42" s="68"/>
      <c r="G42" s="69"/>
      <c r="H42" s="69"/>
      <c r="I42" s="68"/>
      <c r="J42" s="70"/>
      <c r="K42" s="71"/>
      <c r="L42" s="71"/>
      <c r="M42" s="72"/>
    </row>
    <row r="43" spans="1:17" s="11" customFormat="1" x14ac:dyDescent="0.25">
      <c r="A43" s="24"/>
      <c r="B43" s="76" t="s">
        <v>126</v>
      </c>
      <c r="C43" s="37"/>
      <c r="D43" s="37"/>
      <c r="E43" s="37"/>
      <c r="F43" s="37"/>
      <c r="G43" s="37"/>
      <c r="H43" s="37"/>
      <c r="I43" s="37"/>
      <c r="J43" s="37"/>
      <c r="K43" s="37"/>
      <c r="L43" s="38"/>
      <c r="M43" s="39"/>
      <c r="N43" s="73"/>
      <c r="O43" s="10"/>
    </row>
    <row r="44" spans="1:17" s="11" customFormat="1" ht="36" x14ac:dyDescent="0.25">
      <c r="A44" s="24">
        <v>22</v>
      </c>
      <c r="B44" s="77">
        <v>1</v>
      </c>
      <c r="C44" s="42">
        <v>6</v>
      </c>
      <c r="D44" s="43" t="s">
        <v>127</v>
      </c>
      <c r="E44" s="43" t="s">
        <v>128</v>
      </c>
      <c r="F44" s="43" t="s">
        <v>129</v>
      </c>
      <c r="G44" s="43" t="s">
        <v>130</v>
      </c>
      <c r="H44" s="44" t="s">
        <v>42</v>
      </c>
      <c r="I44" s="43" t="s">
        <v>131</v>
      </c>
      <c r="J44" s="43" t="s">
        <v>132</v>
      </c>
      <c r="K44" s="45">
        <v>250</v>
      </c>
      <c r="L44" s="46">
        <v>820000</v>
      </c>
      <c r="M44" s="47">
        <f>K44*L44</f>
        <v>205000000</v>
      </c>
      <c r="N44" s="48"/>
      <c r="O44" s="10">
        <f>250*820000</f>
        <v>205000000</v>
      </c>
      <c r="Q44" s="10">
        <f>M45-O44</f>
        <v>0</v>
      </c>
    </row>
    <row r="45" spans="1:17" s="11" customFormat="1" x14ac:dyDescent="0.25">
      <c r="A45" s="24"/>
      <c r="B45" s="78" t="s">
        <v>73</v>
      </c>
      <c r="C45" s="50"/>
      <c r="D45" s="50"/>
      <c r="E45" s="50"/>
      <c r="F45" s="50"/>
      <c r="G45" s="50"/>
      <c r="H45" s="50"/>
      <c r="I45" s="50"/>
      <c r="J45" s="50"/>
      <c r="K45" s="50"/>
      <c r="L45" s="46">
        <v>1</v>
      </c>
      <c r="M45" s="47">
        <f>M44</f>
        <v>205000000</v>
      </c>
      <c r="N45" s="48"/>
      <c r="O45" s="10"/>
    </row>
    <row r="46" spans="1:17" s="11" customFormat="1" x14ac:dyDescent="0.25">
      <c r="A46" s="24"/>
      <c r="B46" s="76" t="s">
        <v>133</v>
      </c>
      <c r="C46" s="43"/>
      <c r="D46" s="43"/>
      <c r="E46" s="43"/>
      <c r="F46" s="43"/>
      <c r="G46" s="43"/>
      <c r="H46" s="43"/>
      <c r="I46" s="43"/>
      <c r="J46" s="43"/>
      <c r="K46" s="43"/>
      <c r="L46" s="74"/>
      <c r="M46" s="47"/>
      <c r="N46" s="48"/>
      <c r="O46" s="10"/>
    </row>
    <row r="47" spans="1:17" s="11" customFormat="1" ht="36" x14ac:dyDescent="0.25">
      <c r="A47" s="24">
        <v>23</v>
      </c>
      <c r="B47" s="77">
        <v>2</v>
      </c>
      <c r="C47" s="42">
        <v>26</v>
      </c>
      <c r="D47" s="43" t="s">
        <v>134</v>
      </c>
      <c r="E47" s="43" t="s">
        <v>135</v>
      </c>
      <c r="F47" s="43" t="s">
        <v>136</v>
      </c>
      <c r="G47" s="43" t="s">
        <v>137</v>
      </c>
      <c r="H47" s="44" t="s">
        <v>42</v>
      </c>
      <c r="I47" s="43" t="s">
        <v>131</v>
      </c>
      <c r="J47" s="43" t="s">
        <v>132</v>
      </c>
      <c r="K47" s="45">
        <v>384</v>
      </c>
      <c r="L47" s="46">
        <v>615000</v>
      </c>
      <c r="M47" s="47">
        <v>236160000</v>
      </c>
      <c r="N47" s="48"/>
      <c r="O47" s="10"/>
    </row>
    <row r="48" spans="1:17" s="11" customFormat="1" x14ac:dyDescent="0.25">
      <c r="A48" s="24"/>
      <c r="B48" s="78" t="s">
        <v>73</v>
      </c>
      <c r="C48" s="50"/>
      <c r="D48" s="50"/>
      <c r="E48" s="50"/>
      <c r="F48" s="50"/>
      <c r="G48" s="50"/>
      <c r="H48" s="50"/>
      <c r="I48" s="50"/>
      <c r="J48" s="50"/>
      <c r="K48" s="50"/>
      <c r="L48" s="46">
        <v>1</v>
      </c>
      <c r="M48" s="47">
        <v>236160000</v>
      </c>
      <c r="N48" s="51"/>
      <c r="O48" s="10"/>
    </row>
    <row r="49" spans="1:15" s="11" customFormat="1" x14ac:dyDescent="0.25">
      <c r="A49" s="24"/>
      <c r="B49" s="78" t="s">
        <v>73</v>
      </c>
      <c r="C49" s="52"/>
      <c r="D49" s="52"/>
      <c r="E49" s="52"/>
      <c r="F49" s="52"/>
      <c r="G49" s="52"/>
      <c r="H49" s="52"/>
      <c r="I49" s="52"/>
      <c r="J49" s="52"/>
      <c r="K49" s="52"/>
      <c r="L49" s="53">
        <v>2</v>
      </c>
      <c r="M49" s="54">
        <f>M48+M45</f>
        <v>441160000</v>
      </c>
      <c r="N49" s="51"/>
      <c r="O49" s="10"/>
    </row>
    <row r="50" spans="1:15" s="11" customFormat="1" x14ac:dyDescent="0.25">
      <c r="A50" s="24"/>
      <c r="B50" s="75" t="s">
        <v>138</v>
      </c>
      <c r="C50" s="67" t="s">
        <v>139</v>
      </c>
      <c r="D50" s="68"/>
      <c r="E50" s="68"/>
      <c r="F50" s="68"/>
      <c r="G50" s="69"/>
      <c r="H50" s="69"/>
      <c r="I50" s="68"/>
      <c r="J50" s="70"/>
      <c r="K50" s="71"/>
      <c r="L50" s="71"/>
      <c r="M50" s="72"/>
    </row>
    <row r="51" spans="1:15" s="11" customFormat="1" x14ac:dyDescent="0.25">
      <c r="A51" s="24"/>
      <c r="B51" s="36" t="s">
        <v>126</v>
      </c>
      <c r="C51" s="37"/>
      <c r="D51" s="37"/>
      <c r="E51" s="37"/>
      <c r="F51" s="37"/>
      <c r="G51" s="37"/>
      <c r="H51" s="37"/>
      <c r="I51" s="37"/>
      <c r="J51" s="37"/>
      <c r="K51" s="37"/>
      <c r="L51" s="38"/>
      <c r="M51" s="39"/>
      <c r="N51" s="73"/>
      <c r="O51" s="10"/>
    </row>
    <row r="52" spans="1:15" s="11" customFormat="1" ht="24" x14ac:dyDescent="0.25">
      <c r="A52" s="24">
        <v>24</v>
      </c>
      <c r="B52" s="79">
        <v>1</v>
      </c>
      <c r="C52" s="42">
        <v>7</v>
      </c>
      <c r="D52" s="43" t="s">
        <v>140</v>
      </c>
      <c r="E52" s="43" t="s">
        <v>141</v>
      </c>
      <c r="F52" s="43" t="s">
        <v>142</v>
      </c>
      <c r="G52" s="43" t="s">
        <v>130</v>
      </c>
      <c r="H52" s="44" t="s">
        <v>42</v>
      </c>
      <c r="I52" s="43" t="s">
        <v>143</v>
      </c>
      <c r="J52" s="43" t="s">
        <v>144</v>
      </c>
      <c r="K52" s="45">
        <v>246</v>
      </c>
      <c r="L52" s="46">
        <v>1634000</v>
      </c>
      <c r="M52" s="47">
        <v>401964000</v>
      </c>
      <c r="N52" s="48"/>
      <c r="O52" s="10"/>
    </row>
    <row r="53" spans="1:15" s="11" customFormat="1" ht="48" x14ac:dyDescent="0.25">
      <c r="A53" s="24">
        <v>25</v>
      </c>
      <c r="B53" s="79">
        <v>2</v>
      </c>
      <c r="C53" s="42">
        <v>11</v>
      </c>
      <c r="D53" s="43" t="s">
        <v>145</v>
      </c>
      <c r="E53" s="43" t="s">
        <v>146</v>
      </c>
      <c r="F53" s="43" t="s">
        <v>147</v>
      </c>
      <c r="G53" s="43" t="s">
        <v>130</v>
      </c>
      <c r="H53" s="44" t="s">
        <v>42</v>
      </c>
      <c r="I53" s="43" t="s">
        <v>143</v>
      </c>
      <c r="J53" s="43" t="s">
        <v>144</v>
      </c>
      <c r="K53" s="45">
        <v>242</v>
      </c>
      <c r="L53" s="46">
        <v>942000</v>
      </c>
      <c r="M53" s="47">
        <v>227964000</v>
      </c>
      <c r="N53" s="48"/>
      <c r="O53" s="10"/>
    </row>
    <row r="54" spans="1:15" s="11" customFormat="1" ht="48" x14ac:dyDescent="0.25">
      <c r="A54" s="24">
        <v>26</v>
      </c>
      <c r="B54" s="79">
        <v>3</v>
      </c>
      <c r="C54" s="42">
        <v>12</v>
      </c>
      <c r="D54" s="43" t="s">
        <v>148</v>
      </c>
      <c r="E54" s="43" t="s">
        <v>149</v>
      </c>
      <c r="F54" s="43" t="s">
        <v>150</v>
      </c>
      <c r="G54" s="43" t="s">
        <v>151</v>
      </c>
      <c r="H54" s="44" t="s">
        <v>152</v>
      </c>
      <c r="I54" s="43" t="s">
        <v>143</v>
      </c>
      <c r="J54" s="43" t="s">
        <v>144</v>
      </c>
      <c r="K54" s="45">
        <v>177100</v>
      </c>
      <c r="L54" s="46">
        <v>4570</v>
      </c>
      <c r="M54" s="47">
        <v>809347000</v>
      </c>
      <c r="N54" s="48"/>
      <c r="O54" s="10"/>
    </row>
    <row r="55" spans="1:15" s="11" customFormat="1" x14ac:dyDescent="0.25">
      <c r="A55" s="24"/>
      <c r="B55" s="49" t="s">
        <v>73</v>
      </c>
      <c r="C55" s="50"/>
      <c r="D55" s="50"/>
      <c r="E55" s="50"/>
      <c r="F55" s="50"/>
      <c r="G55" s="50"/>
      <c r="H55" s="50"/>
      <c r="I55" s="50"/>
      <c r="J55" s="50"/>
      <c r="K55" s="50"/>
      <c r="L55" s="46">
        <v>3</v>
      </c>
      <c r="M55" s="47">
        <v>1439275000</v>
      </c>
      <c r="N55" s="51"/>
      <c r="O55" s="10"/>
    </row>
    <row r="56" spans="1:15" s="11" customFormat="1" x14ac:dyDescent="0.25">
      <c r="A56" s="24"/>
      <c r="B56" s="36" t="s">
        <v>153</v>
      </c>
      <c r="C56" s="43"/>
      <c r="D56" s="43"/>
      <c r="E56" s="43"/>
      <c r="F56" s="43"/>
      <c r="G56" s="43"/>
      <c r="H56" s="43"/>
      <c r="I56" s="43"/>
      <c r="J56" s="43"/>
      <c r="K56" s="43"/>
      <c r="L56" s="74"/>
      <c r="M56" s="47"/>
      <c r="N56" s="73"/>
      <c r="O56" s="10"/>
    </row>
    <row r="57" spans="1:15" s="11" customFormat="1" ht="36" x14ac:dyDescent="0.25">
      <c r="A57" s="24">
        <v>27</v>
      </c>
      <c r="B57" s="79">
        <v>4</v>
      </c>
      <c r="C57" s="42">
        <v>15</v>
      </c>
      <c r="D57" s="43" t="s">
        <v>154</v>
      </c>
      <c r="E57" s="43" t="s">
        <v>155</v>
      </c>
      <c r="F57" s="43" t="s">
        <v>156</v>
      </c>
      <c r="G57" s="43" t="s">
        <v>157</v>
      </c>
      <c r="H57" s="44" t="s">
        <v>42</v>
      </c>
      <c r="I57" s="43" t="s">
        <v>143</v>
      </c>
      <c r="J57" s="43" t="s">
        <v>144</v>
      </c>
      <c r="K57" s="45">
        <v>307</v>
      </c>
      <c r="L57" s="46">
        <v>44000</v>
      </c>
      <c r="M57" s="47">
        <v>13508000</v>
      </c>
      <c r="N57" s="48"/>
      <c r="O57" s="10"/>
    </row>
    <row r="58" spans="1:15" s="11" customFormat="1" ht="36" x14ac:dyDescent="0.25">
      <c r="A58" s="24">
        <v>28</v>
      </c>
      <c r="B58" s="79">
        <v>5</v>
      </c>
      <c r="C58" s="42">
        <v>16</v>
      </c>
      <c r="D58" s="43" t="s">
        <v>158</v>
      </c>
      <c r="E58" s="43" t="s">
        <v>159</v>
      </c>
      <c r="F58" s="43" t="s">
        <v>160</v>
      </c>
      <c r="G58" s="43" t="s">
        <v>151</v>
      </c>
      <c r="H58" s="44" t="s">
        <v>152</v>
      </c>
      <c r="I58" s="43" t="s">
        <v>143</v>
      </c>
      <c r="J58" s="43" t="s">
        <v>144</v>
      </c>
      <c r="K58" s="45">
        <v>277640</v>
      </c>
      <c r="L58" s="46">
        <v>5960</v>
      </c>
      <c r="M58" s="47">
        <v>1654734400</v>
      </c>
      <c r="N58" s="48"/>
      <c r="O58" s="10"/>
    </row>
    <row r="59" spans="1:15" s="11" customFormat="1" ht="36" x14ac:dyDescent="0.25">
      <c r="A59" s="24">
        <v>29</v>
      </c>
      <c r="B59" s="79">
        <v>6</v>
      </c>
      <c r="C59" s="42">
        <v>17</v>
      </c>
      <c r="D59" s="43" t="s">
        <v>161</v>
      </c>
      <c r="E59" s="43" t="s">
        <v>162</v>
      </c>
      <c r="F59" s="43" t="s">
        <v>163</v>
      </c>
      <c r="G59" s="43" t="s">
        <v>151</v>
      </c>
      <c r="H59" s="44" t="s">
        <v>152</v>
      </c>
      <c r="I59" s="43" t="s">
        <v>143</v>
      </c>
      <c r="J59" s="43" t="s">
        <v>144</v>
      </c>
      <c r="K59" s="45">
        <v>452000</v>
      </c>
      <c r="L59" s="46">
        <v>1300</v>
      </c>
      <c r="M59" s="47">
        <v>587600000</v>
      </c>
      <c r="N59" s="48"/>
      <c r="O59" s="10"/>
    </row>
    <row r="60" spans="1:15" s="11" customFormat="1" ht="36" x14ac:dyDescent="0.25">
      <c r="A60" s="24">
        <v>30</v>
      </c>
      <c r="B60" s="79">
        <v>7</v>
      </c>
      <c r="C60" s="42">
        <v>19</v>
      </c>
      <c r="D60" s="43" t="s">
        <v>164</v>
      </c>
      <c r="E60" s="43" t="s">
        <v>165</v>
      </c>
      <c r="F60" s="43" t="s">
        <v>166</v>
      </c>
      <c r="G60" s="43" t="s">
        <v>151</v>
      </c>
      <c r="H60" s="44" t="s">
        <v>152</v>
      </c>
      <c r="I60" s="43" t="s">
        <v>143</v>
      </c>
      <c r="J60" s="43" t="s">
        <v>144</v>
      </c>
      <c r="K60" s="45">
        <v>280000</v>
      </c>
      <c r="L60" s="46">
        <v>1640</v>
      </c>
      <c r="M60" s="47">
        <v>459200000</v>
      </c>
      <c r="N60" s="48"/>
      <c r="O60" s="10"/>
    </row>
    <row r="61" spans="1:15" s="11" customFormat="1" ht="24" x14ac:dyDescent="0.25">
      <c r="A61" s="24">
        <v>31</v>
      </c>
      <c r="B61" s="79">
        <v>8</v>
      </c>
      <c r="C61" s="42">
        <v>23</v>
      </c>
      <c r="D61" s="43" t="s">
        <v>167</v>
      </c>
      <c r="E61" s="43" t="s">
        <v>168</v>
      </c>
      <c r="F61" s="43" t="s">
        <v>169</v>
      </c>
      <c r="G61" s="43" t="s">
        <v>157</v>
      </c>
      <c r="H61" s="44" t="s">
        <v>42</v>
      </c>
      <c r="I61" s="43" t="s">
        <v>143</v>
      </c>
      <c r="J61" s="43" t="s">
        <v>144</v>
      </c>
      <c r="K61" s="45">
        <v>1390</v>
      </c>
      <c r="L61" s="46">
        <v>72000</v>
      </c>
      <c r="M61" s="47">
        <v>100080000</v>
      </c>
      <c r="N61" s="48"/>
      <c r="O61" s="10"/>
    </row>
    <row r="62" spans="1:15" s="11" customFormat="1" x14ac:dyDescent="0.25">
      <c r="A62" s="24"/>
      <c r="B62" s="49" t="s">
        <v>73</v>
      </c>
      <c r="C62" s="50"/>
      <c r="D62" s="50"/>
      <c r="E62" s="50"/>
      <c r="F62" s="50"/>
      <c r="G62" s="50"/>
      <c r="H62" s="50"/>
      <c r="I62" s="50"/>
      <c r="J62" s="50"/>
      <c r="K62" s="50"/>
      <c r="L62" s="46">
        <v>5</v>
      </c>
      <c r="M62" s="47">
        <v>2815122400</v>
      </c>
      <c r="N62" s="51"/>
      <c r="O62" s="10"/>
    </row>
    <row r="63" spans="1:15" s="11" customFormat="1" x14ac:dyDescent="0.25">
      <c r="A63" s="24"/>
      <c r="B63" s="36" t="s">
        <v>133</v>
      </c>
      <c r="C63" s="43"/>
      <c r="D63" s="43"/>
      <c r="E63" s="43"/>
      <c r="F63" s="43"/>
      <c r="G63" s="43"/>
      <c r="H63" s="43"/>
      <c r="I63" s="43"/>
      <c r="J63" s="43"/>
      <c r="K63" s="43"/>
      <c r="L63" s="74"/>
      <c r="M63" s="47"/>
      <c r="N63" s="73"/>
      <c r="O63" s="10"/>
    </row>
    <row r="64" spans="1:15" s="11" customFormat="1" ht="48" x14ac:dyDescent="0.25">
      <c r="A64" s="24">
        <v>32</v>
      </c>
      <c r="B64" s="79">
        <v>9</v>
      </c>
      <c r="C64" s="42">
        <v>24</v>
      </c>
      <c r="D64" s="43" t="s">
        <v>170</v>
      </c>
      <c r="E64" s="43" t="s">
        <v>171</v>
      </c>
      <c r="F64" s="43" t="s">
        <v>172</v>
      </c>
      <c r="G64" s="43" t="s">
        <v>173</v>
      </c>
      <c r="H64" s="44" t="s">
        <v>42</v>
      </c>
      <c r="I64" s="43" t="s">
        <v>143</v>
      </c>
      <c r="J64" s="43" t="s">
        <v>144</v>
      </c>
      <c r="K64" s="45">
        <v>1100</v>
      </c>
      <c r="L64" s="46">
        <v>562000</v>
      </c>
      <c r="M64" s="47">
        <v>618200000</v>
      </c>
      <c r="N64" s="48"/>
      <c r="O64" s="10"/>
    </row>
    <row r="65" spans="1:15" s="11" customFormat="1" x14ac:dyDescent="0.25">
      <c r="A65" s="24"/>
      <c r="B65" s="49" t="s">
        <v>73</v>
      </c>
      <c r="C65" s="50"/>
      <c r="D65" s="50"/>
      <c r="E65" s="50"/>
      <c r="F65" s="50"/>
      <c r="G65" s="50"/>
      <c r="H65" s="50"/>
      <c r="I65" s="50"/>
      <c r="J65" s="50"/>
      <c r="K65" s="50"/>
      <c r="L65" s="46">
        <v>1</v>
      </c>
      <c r="M65" s="47">
        <v>618200000</v>
      </c>
      <c r="N65" s="51"/>
      <c r="O65" s="10"/>
    </row>
    <row r="66" spans="1:15" s="11" customFormat="1" x14ac:dyDescent="0.25">
      <c r="A66" s="24"/>
      <c r="B66" s="36" t="s">
        <v>174</v>
      </c>
      <c r="C66" s="43"/>
      <c r="D66" s="43"/>
      <c r="E66" s="43"/>
      <c r="F66" s="43"/>
      <c r="G66" s="43"/>
      <c r="H66" s="43"/>
      <c r="I66" s="43"/>
      <c r="J66" s="43"/>
      <c r="K66" s="43"/>
      <c r="L66" s="74"/>
      <c r="M66" s="47"/>
      <c r="N66" s="73"/>
      <c r="O66" s="10"/>
    </row>
    <row r="67" spans="1:15" s="11" customFormat="1" ht="24" x14ac:dyDescent="0.25">
      <c r="A67" s="24">
        <v>33</v>
      </c>
      <c r="B67" s="80">
        <v>10</v>
      </c>
      <c r="C67" s="42">
        <v>32</v>
      </c>
      <c r="D67" s="43" t="s">
        <v>175</v>
      </c>
      <c r="E67" s="43" t="s">
        <v>176</v>
      </c>
      <c r="F67" s="43" t="s">
        <v>177</v>
      </c>
      <c r="G67" s="43" t="s">
        <v>157</v>
      </c>
      <c r="H67" s="44" t="s">
        <v>42</v>
      </c>
      <c r="I67" s="43" t="s">
        <v>143</v>
      </c>
      <c r="J67" s="43" t="s">
        <v>144</v>
      </c>
      <c r="K67" s="45">
        <v>248</v>
      </c>
      <c r="L67" s="46">
        <v>2746000</v>
      </c>
      <c r="M67" s="47">
        <v>681008000</v>
      </c>
      <c r="N67" s="48"/>
      <c r="O67" s="10"/>
    </row>
    <row r="68" spans="1:15" s="11" customFormat="1" x14ac:dyDescent="0.25">
      <c r="A68" s="24"/>
      <c r="B68" s="49" t="s">
        <v>73</v>
      </c>
      <c r="C68" s="50"/>
      <c r="D68" s="50"/>
      <c r="E68" s="50"/>
      <c r="F68" s="50"/>
      <c r="G68" s="50"/>
      <c r="H68" s="50"/>
      <c r="I68" s="50"/>
      <c r="J68" s="50"/>
      <c r="K68" s="50"/>
      <c r="L68" s="46">
        <v>1</v>
      </c>
      <c r="M68" s="47">
        <v>681008000</v>
      </c>
      <c r="N68" s="51"/>
      <c r="O68" s="10"/>
    </row>
    <row r="69" spans="1:15" s="11" customFormat="1" x14ac:dyDescent="0.25">
      <c r="A69" s="24"/>
      <c r="B69" s="36" t="s">
        <v>23</v>
      </c>
      <c r="C69" s="43"/>
      <c r="D69" s="43"/>
      <c r="E69" s="43"/>
      <c r="F69" s="43"/>
      <c r="G69" s="43"/>
      <c r="H69" s="43"/>
      <c r="I69" s="43"/>
      <c r="J69" s="43"/>
      <c r="K69" s="43"/>
      <c r="L69" s="74"/>
      <c r="M69" s="47"/>
      <c r="N69" s="73"/>
      <c r="O69" s="10"/>
    </row>
    <row r="70" spans="1:15" s="11" customFormat="1" ht="48" x14ac:dyDescent="0.25">
      <c r="A70" s="24">
        <v>34</v>
      </c>
      <c r="B70" s="80">
        <v>11</v>
      </c>
      <c r="C70" s="42">
        <v>100</v>
      </c>
      <c r="D70" s="43" t="s">
        <v>178</v>
      </c>
      <c r="E70" s="43" t="s">
        <v>179</v>
      </c>
      <c r="F70" s="43" t="s">
        <v>180</v>
      </c>
      <c r="G70" s="43" t="s">
        <v>181</v>
      </c>
      <c r="H70" s="44" t="s">
        <v>181</v>
      </c>
      <c r="I70" s="43" t="s">
        <v>182</v>
      </c>
      <c r="J70" s="43" t="s">
        <v>183</v>
      </c>
      <c r="K70" s="45">
        <v>450000</v>
      </c>
      <c r="L70" s="46">
        <v>234</v>
      </c>
      <c r="M70" s="47">
        <v>105300000</v>
      </c>
      <c r="N70" s="48"/>
      <c r="O70" s="10"/>
    </row>
    <row r="71" spans="1:15" s="11" customFormat="1" x14ac:dyDescent="0.25">
      <c r="A71" s="24"/>
      <c r="B71" s="49" t="s">
        <v>73</v>
      </c>
      <c r="C71" s="50"/>
      <c r="D71" s="50"/>
      <c r="E71" s="50"/>
      <c r="F71" s="50"/>
      <c r="G71" s="50"/>
      <c r="H71" s="50"/>
      <c r="I71" s="50"/>
      <c r="J71" s="50"/>
      <c r="K71" s="50"/>
      <c r="L71" s="46">
        <v>1</v>
      </c>
      <c r="M71" s="47">
        <v>105300000</v>
      </c>
      <c r="N71" s="51"/>
      <c r="O71" s="10"/>
    </row>
    <row r="72" spans="1:15" s="11" customFormat="1" x14ac:dyDescent="0.25">
      <c r="A72" s="24"/>
      <c r="B72" s="49" t="s">
        <v>73</v>
      </c>
      <c r="C72" s="52"/>
      <c r="D72" s="52"/>
      <c r="E72" s="52"/>
      <c r="F72" s="52"/>
      <c r="G72" s="52"/>
      <c r="H72" s="52"/>
      <c r="I72" s="52"/>
      <c r="J72" s="52"/>
      <c r="K72" s="52"/>
      <c r="L72" s="53">
        <v>11</v>
      </c>
      <c r="M72" s="54">
        <v>5658905400</v>
      </c>
      <c r="N72" s="51"/>
      <c r="O72" s="10"/>
    </row>
    <row r="73" spans="1:15" s="11" customFormat="1" x14ac:dyDescent="0.25">
      <c r="A73" s="24"/>
      <c r="B73" s="75" t="s">
        <v>184</v>
      </c>
      <c r="C73" s="67" t="s">
        <v>185</v>
      </c>
      <c r="D73" s="68"/>
      <c r="E73" s="68"/>
      <c r="F73" s="68"/>
      <c r="G73" s="69"/>
      <c r="H73" s="69"/>
      <c r="I73" s="68"/>
      <c r="J73" s="70"/>
      <c r="K73" s="71"/>
      <c r="L73" s="71"/>
      <c r="M73" s="72"/>
    </row>
    <row r="74" spans="1:15" s="11" customFormat="1" x14ac:dyDescent="0.25">
      <c r="A74" s="24"/>
      <c r="B74" s="76" t="s">
        <v>186</v>
      </c>
      <c r="C74" s="37"/>
      <c r="D74" s="37"/>
      <c r="E74" s="37"/>
      <c r="F74" s="37"/>
      <c r="G74" s="37"/>
      <c r="H74" s="37"/>
      <c r="I74" s="37"/>
      <c r="J74" s="37"/>
      <c r="K74" s="37"/>
      <c r="L74" s="38"/>
      <c r="M74" s="39"/>
      <c r="N74" s="73"/>
      <c r="O74" s="10"/>
    </row>
    <row r="75" spans="1:15" s="11" customFormat="1" ht="24" x14ac:dyDescent="0.25">
      <c r="A75" s="24">
        <v>35</v>
      </c>
      <c r="B75" s="77">
        <v>1</v>
      </c>
      <c r="C75" s="42">
        <v>1</v>
      </c>
      <c r="D75" s="43" t="s">
        <v>187</v>
      </c>
      <c r="E75" s="43" t="s">
        <v>188</v>
      </c>
      <c r="F75" s="43" t="s">
        <v>189</v>
      </c>
      <c r="G75" s="43" t="s">
        <v>190</v>
      </c>
      <c r="H75" s="44" t="s">
        <v>191</v>
      </c>
      <c r="I75" s="43" t="s">
        <v>192</v>
      </c>
      <c r="J75" s="43" t="s">
        <v>193</v>
      </c>
      <c r="K75" s="45">
        <v>136</v>
      </c>
      <c r="L75" s="46">
        <v>1638000</v>
      </c>
      <c r="M75" s="47">
        <v>222768000</v>
      </c>
      <c r="N75" s="48"/>
      <c r="O75" s="81"/>
    </row>
    <row r="76" spans="1:15" s="11" customFormat="1" x14ac:dyDescent="0.25">
      <c r="A76" s="24"/>
      <c r="B76" s="78" t="s">
        <v>73</v>
      </c>
      <c r="C76" s="50"/>
      <c r="D76" s="50"/>
      <c r="E76" s="50"/>
      <c r="F76" s="50"/>
      <c r="G76" s="50"/>
      <c r="H76" s="50"/>
      <c r="I76" s="50"/>
      <c r="J76" s="50"/>
      <c r="K76" s="50"/>
      <c r="L76" s="46">
        <v>1</v>
      </c>
      <c r="M76" s="47">
        <v>222768000</v>
      </c>
      <c r="N76" s="51"/>
      <c r="O76" s="81"/>
    </row>
    <row r="77" spans="1:15" s="11" customFormat="1" x14ac:dyDescent="0.25">
      <c r="A77" s="24"/>
      <c r="B77" s="76" t="s">
        <v>126</v>
      </c>
      <c r="C77" s="43"/>
      <c r="D77" s="43"/>
      <c r="E77" s="43"/>
      <c r="F77" s="43"/>
      <c r="G77" s="43"/>
      <c r="H77" s="43"/>
      <c r="I77" s="43"/>
      <c r="J77" s="43"/>
      <c r="K77" s="43"/>
      <c r="L77" s="74"/>
      <c r="M77" s="47"/>
      <c r="N77" s="73"/>
      <c r="O77" s="81"/>
    </row>
    <row r="78" spans="1:15" s="11" customFormat="1" ht="24" x14ac:dyDescent="0.25">
      <c r="A78" s="24">
        <v>36</v>
      </c>
      <c r="B78" s="77">
        <v>2</v>
      </c>
      <c r="C78" s="42">
        <v>9</v>
      </c>
      <c r="D78" s="43" t="s">
        <v>194</v>
      </c>
      <c r="E78" s="43" t="s">
        <v>195</v>
      </c>
      <c r="F78" s="43" t="s">
        <v>196</v>
      </c>
      <c r="G78" s="43" t="s">
        <v>190</v>
      </c>
      <c r="H78" s="44" t="s">
        <v>191</v>
      </c>
      <c r="I78" s="43" t="s">
        <v>192</v>
      </c>
      <c r="J78" s="43" t="s">
        <v>193</v>
      </c>
      <c r="K78" s="45">
        <v>126</v>
      </c>
      <c r="L78" s="46">
        <v>1352000</v>
      </c>
      <c r="M78" s="47">
        <v>170352000</v>
      </c>
      <c r="N78" s="48"/>
      <c r="O78" s="81"/>
    </row>
    <row r="79" spans="1:15" s="11" customFormat="1" ht="24" x14ac:dyDescent="0.25">
      <c r="A79" s="24">
        <v>37</v>
      </c>
      <c r="B79" s="77">
        <v>3</v>
      </c>
      <c r="C79" s="42">
        <v>10</v>
      </c>
      <c r="D79" s="43" t="s">
        <v>197</v>
      </c>
      <c r="E79" s="43" t="s">
        <v>195</v>
      </c>
      <c r="F79" s="43" t="s">
        <v>198</v>
      </c>
      <c r="G79" s="43" t="s">
        <v>199</v>
      </c>
      <c r="H79" s="44" t="s">
        <v>200</v>
      </c>
      <c r="I79" s="43" t="s">
        <v>192</v>
      </c>
      <c r="J79" s="43" t="s">
        <v>193</v>
      </c>
      <c r="K79" s="45">
        <v>126000</v>
      </c>
      <c r="L79" s="46">
        <v>520</v>
      </c>
      <c r="M79" s="47">
        <v>65520000</v>
      </c>
      <c r="N79" s="48"/>
      <c r="O79" s="81"/>
    </row>
    <row r="80" spans="1:15" s="11" customFormat="1" x14ac:dyDescent="0.25">
      <c r="A80" s="24"/>
      <c r="B80" s="78" t="s">
        <v>73</v>
      </c>
      <c r="C80" s="50"/>
      <c r="D80" s="50"/>
      <c r="E80" s="50"/>
      <c r="F80" s="50"/>
      <c r="G80" s="50"/>
      <c r="H80" s="50"/>
      <c r="I80" s="50"/>
      <c r="J80" s="50"/>
      <c r="K80" s="50"/>
      <c r="L80" s="46">
        <v>2</v>
      </c>
      <c r="M80" s="47">
        <v>235872000</v>
      </c>
      <c r="N80" s="51"/>
      <c r="O80" s="81"/>
    </row>
    <row r="81" spans="1:15" s="11" customFormat="1" x14ac:dyDescent="0.25">
      <c r="A81" s="24"/>
      <c r="B81" s="76" t="s">
        <v>133</v>
      </c>
      <c r="C81" s="43"/>
      <c r="D81" s="43"/>
      <c r="E81" s="43"/>
      <c r="F81" s="43"/>
      <c r="G81" s="43"/>
      <c r="H81" s="43"/>
      <c r="I81" s="43"/>
      <c r="J81" s="43"/>
      <c r="K81" s="43"/>
      <c r="L81" s="74"/>
      <c r="M81" s="47"/>
      <c r="N81" s="73"/>
      <c r="O81" s="81"/>
    </row>
    <row r="82" spans="1:15" s="11" customFormat="1" ht="36" x14ac:dyDescent="0.25">
      <c r="A82" s="24">
        <v>38</v>
      </c>
      <c r="B82" s="77">
        <v>4</v>
      </c>
      <c r="C82" s="42">
        <v>25</v>
      </c>
      <c r="D82" s="43" t="s">
        <v>201</v>
      </c>
      <c r="E82" s="43" t="s">
        <v>202</v>
      </c>
      <c r="F82" s="43" t="s">
        <v>203</v>
      </c>
      <c r="G82" s="43" t="s">
        <v>204</v>
      </c>
      <c r="H82" s="44" t="s">
        <v>42</v>
      </c>
      <c r="I82" s="43" t="s">
        <v>192</v>
      </c>
      <c r="J82" s="43" t="s">
        <v>193</v>
      </c>
      <c r="K82" s="45">
        <v>567</v>
      </c>
      <c r="L82" s="46">
        <v>280000</v>
      </c>
      <c r="M82" s="47">
        <v>158760000</v>
      </c>
      <c r="N82" s="48"/>
      <c r="O82" s="81"/>
    </row>
    <row r="83" spans="1:15" s="11" customFormat="1" x14ac:dyDescent="0.25">
      <c r="A83" s="24"/>
      <c r="B83" s="78" t="s">
        <v>73</v>
      </c>
      <c r="C83" s="50"/>
      <c r="D83" s="50"/>
      <c r="E83" s="50"/>
      <c r="F83" s="50"/>
      <c r="G83" s="50"/>
      <c r="H83" s="50"/>
      <c r="I83" s="50"/>
      <c r="J83" s="50"/>
      <c r="K83" s="50"/>
      <c r="L83" s="46">
        <v>1</v>
      </c>
      <c r="M83" s="47">
        <v>158760000</v>
      </c>
      <c r="N83" s="51"/>
      <c r="O83" s="81"/>
    </row>
    <row r="84" spans="1:15" s="11" customFormat="1" x14ac:dyDescent="0.25">
      <c r="A84" s="24"/>
      <c r="B84" s="76" t="s">
        <v>174</v>
      </c>
      <c r="C84" s="43"/>
      <c r="D84" s="43"/>
      <c r="E84" s="43"/>
      <c r="F84" s="43"/>
      <c r="G84" s="43"/>
      <c r="H84" s="43"/>
      <c r="I84" s="43"/>
      <c r="J84" s="43"/>
      <c r="K84" s="43"/>
      <c r="L84" s="74"/>
      <c r="M84" s="47"/>
      <c r="N84" s="73"/>
      <c r="O84" s="81"/>
    </row>
    <row r="85" spans="1:15" s="11" customFormat="1" ht="48" x14ac:dyDescent="0.25">
      <c r="A85" s="24">
        <v>39</v>
      </c>
      <c r="B85" s="77">
        <v>5</v>
      </c>
      <c r="C85" s="42">
        <v>31</v>
      </c>
      <c r="D85" s="43" t="s">
        <v>205</v>
      </c>
      <c r="E85" s="43" t="s">
        <v>206</v>
      </c>
      <c r="F85" s="43" t="s">
        <v>207</v>
      </c>
      <c r="G85" s="43" t="s">
        <v>199</v>
      </c>
      <c r="H85" s="44" t="s">
        <v>200</v>
      </c>
      <c r="I85" s="43" t="s">
        <v>192</v>
      </c>
      <c r="J85" s="43" t="s">
        <v>193</v>
      </c>
      <c r="K85" s="45">
        <v>373800</v>
      </c>
      <c r="L85" s="46">
        <v>9780</v>
      </c>
      <c r="M85" s="47">
        <v>3655764000</v>
      </c>
      <c r="N85" s="48"/>
      <c r="O85" s="81"/>
    </row>
    <row r="86" spans="1:15" s="11" customFormat="1" x14ac:dyDescent="0.25">
      <c r="A86" s="24"/>
      <c r="B86" s="78" t="s">
        <v>73</v>
      </c>
      <c r="C86" s="50"/>
      <c r="D86" s="50"/>
      <c r="E86" s="50"/>
      <c r="F86" s="50"/>
      <c r="G86" s="50"/>
      <c r="H86" s="50"/>
      <c r="I86" s="50"/>
      <c r="J86" s="50"/>
      <c r="K86" s="50"/>
      <c r="L86" s="46">
        <v>1</v>
      </c>
      <c r="M86" s="47">
        <v>3655764000</v>
      </c>
      <c r="N86" s="51"/>
      <c r="O86" s="81"/>
    </row>
    <row r="87" spans="1:15" s="11" customFormat="1" x14ac:dyDescent="0.25">
      <c r="A87" s="24"/>
      <c r="B87" s="76" t="s">
        <v>23</v>
      </c>
      <c r="C87" s="43"/>
      <c r="D87" s="43"/>
      <c r="E87" s="43"/>
      <c r="F87" s="43"/>
      <c r="G87" s="43"/>
      <c r="H87" s="43"/>
      <c r="I87" s="43"/>
      <c r="J87" s="43"/>
      <c r="K87" s="43"/>
      <c r="L87" s="74"/>
      <c r="M87" s="47"/>
      <c r="N87" s="73"/>
      <c r="O87" s="81"/>
    </row>
    <row r="88" spans="1:15" s="11" customFormat="1" ht="24" x14ac:dyDescent="0.25">
      <c r="A88" s="24">
        <v>40</v>
      </c>
      <c r="B88" s="77">
        <v>6</v>
      </c>
      <c r="C88" s="42">
        <v>45</v>
      </c>
      <c r="D88" s="43" t="s">
        <v>208</v>
      </c>
      <c r="E88" s="43" t="s">
        <v>209</v>
      </c>
      <c r="F88" s="43" t="s">
        <v>210</v>
      </c>
      <c r="G88" s="43" t="s">
        <v>211</v>
      </c>
      <c r="H88" s="44" t="s">
        <v>191</v>
      </c>
      <c r="I88" s="43" t="s">
        <v>192</v>
      </c>
      <c r="J88" s="43" t="s">
        <v>193</v>
      </c>
      <c r="K88" s="45">
        <v>578</v>
      </c>
      <c r="L88" s="46">
        <v>1600</v>
      </c>
      <c r="M88" s="47">
        <v>924800</v>
      </c>
      <c r="N88" s="48"/>
      <c r="O88" s="81"/>
    </row>
    <row r="89" spans="1:15" s="11" customFormat="1" ht="24" x14ac:dyDescent="0.25">
      <c r="A89" s="24">
        <v>41</v>
      </c>
      <c r="B89" s="77">
        <v>7</v>
      </c>
      <c r="C89" s="42">
        <v>70</v>
      </c>
      <c r="D89" s="43" t="s">
        <v>212</v>
      </c>
      <c r="E89" s="43" t="s">
        <v>213</v>
      </c>
      <c r="F89" s="43" t="s">
        <v>214</v>
      </c>
      <c r="G89" s="43" t="s">
        <v>215</v>
      </c>
      <c r="H89" s="44" t="s">
        <v>216</v>
      </c>
      <c r="I89" s="43" t="s">
        <v>217</v>
      </c>
      <c r="J89" s="43" t="s">
        <v>44</v>
      </c>
      <c r="K89" s="45">
        <v>2277</v>
      </c>
      <c r="L89" s="46">
        <v>28000</v>
      </c>
      <c r="M89" s="47">
        <v>63756000</v>
      </c>
      <c r="N89" s="48"/>
      <c r="O89" s="81"/>
    </row>
    <row r="90" spans="1:15" s="11" customFormat="1" x14ac:dyDescent="0.25">
      <c r="A90" s="24"/>
      <c r="B90" s="78" t="s">
        <v>73</v>
      </c>
      <c r="C90" s="50"/>
      <c r="D90" s="50"/>
      <c r="E90" s="50"/>
      <c r="F90" s="50"/>
      <c r="G90" s="50"/>
      <c r="H90" s="50"/>
      <c r="I90" s="50"/>
      <c r="J90" s="50"/>
      <c r="K90" s="50"/>
      <c r="L90" s="46">
        <v>2</v>
      </c>
      <c r="M90" s="47">
        <v>64680800</v>
      </c>
      <c r="N90" s="51"/>
      <c r="O90" s="81"/>
    </row>
    <row r="91" spans="1:15" s="11" customFormat="1" x14ac:dyDescent="0.25">
      <c r="A91" s="24"/>
      <c r="B91" s="76" t="s">
        <v>218</v>
      </c>
      <c r="C91" s="43"/>
      <c r="D91" s="43"/>
      <c r="E91" s="43"/>
      <c r="F91" s="43"/>
      <c r="G91" s="43"/>
      <c r="H91" s="43"/>
      <c r="I91" s="43"/>
      <c r="J91" s="43"/>
      <c r="K91" s="43"/>
      <c r="L91" s="74"/>
      <c r="M91" s="47"/>
      <c r="N91" s="73"/>
      <c r="O91" s="81"/>
    </row>
    <row r="92" spans="1:15" s="11" customFormat="1" ht="24" x14ac:dyDescent="0.25">
      <c r="A92" s="24">
        <v>42</v>
      </c>
      <c r="B92" s="77">
        <v>8</v>
      </c>
      <c r="C92" s="42">
        <v>203</v>
      </c>
      <c r="D92" s="43" t="s">
        <v>219</v>
      </c>
      <c r="E92" s="43" t="s">
        <v>220</v>
      </c>
      <c r="F92" s="43" t="s">
        <v>221</v>
      </c>
      <c r="G92" s="43" t="s">
        <v>222</v>
      </c>
      <c r="H92" s="44" t="s">
        <v>223</v>
      </c>
      <c r="I92" s="43" t="s">
        <v>224</v>
      </c>
      <c r="J92" s="43" t="s">
        <v>225</v>
      </c>
      <c r="K92" s="45">
        <v>550000</v>
      </c>
      <c r="L92" s="46">
        <v>2</v>
      </c>
      <c r="M92" s="47">
        <v>1100000</v>
      </c>
      <c r="N92" s="48"/>
      <c r="O92" s="81"/>
    </row>
    <row r="93" spans="1:15" s="11" customFormat="1" ht="36" x14ac:dyDescent="0.25">
      <c r="A93" s="24">
        <v>43</v>
      </c>
      <c r="B93" s="77">
        <v>9</v>
      </c>
      <c r="C93" s="42">
        <v>206</v>
      </c>
      <c r="D93" s="43" t="s">
        <v>226</v>
      </c>
      <c r="E93" s="43" t="s">
        <v>227</v>
      </c>
      <c r="F93" s="43" t="s">
        <v>228</v>
      </c>
      <c r="G93" s="43" t="s">
        <v>229</v>
      </c>
      <c r="H93" s="44" t="s">
        <v>230</v>
      </c>
      <c r="I93" s="43" t="s">
        <v>224</v>
      </c>
      <c r="J93" s="43" t="s">
        <v>225</v>
      </c>
      <c r="K93" s="45">
        <v>1126400</v>
      </c>
      <c r="L93" s="46">
        <v>2</v>
      </c>
      <c r="M93" s="47">
        <v>2252800</v>
      </c>
      <c r="N93" s="48"/>
      <c r="O93" s="81"/>
    </row>
    <row r="94" spans="1:15" s="11" customFormat="1" x14ac:dyDescent="0.25">
      <c r="A94" s="24"/>
      <c r="B94" s="78" t="s">
        <v>73</v>
      </c>
      <c r="C94" s="50"/>
      <c r="D94" s="50"/>
      <c r="E94" s="50"/>
      <c r="F94" s="50"/>
      <c r="G94" s="50"/>
      <c r="H94" s="50"/>
      <c r="I94" s="50"/>
      <c r="J94" s="50"/>
      <c r="K94" s="50"/>
      <c r="L94" s="46">
        <v>2</v>
      </c>
      <c r="M94" s="47">
        <v>3352800</v>
      </c>
      <c r="N94" s="51"/>
      <c r="O94" s="81"/>
    </row>
    <row r="95" spans="1:15" s="11" customFormat="1" x14ac:dyDescent="0.25">
      <c r="A95" s="24"/>
      <c r="B95" s="78" t="s">
        <v>73</v>
      </c>
      <c r="C95" s="52"/>
      <c r="D95" s="52"/>
      <c r="E95" s="52"/>
      <c r="F95" s="52"/>
      <c r="G95" s="52"/>
      <c r="H95" s="52"/>
      <c r="I95" s="52"/>
      <c r="J95" s="52"/>
      <c r="K95" s="52"/>
      <c r="L95" s="53">
        <v>9</v>
      </c>
      <c r="M95" s="54">
        <v>4341197600</v>
      </c>
      <c r="N95" s="51"/>
      <c r="O95" s="81"/>
    </row>
    <row r="96" spans="1:15" s="11" customFormat="1" x14ac:dyDescent="0.25">
      <c r="A96" s="24"/>
      <c r="B96" s="66" t="s">
        <v>231</v>
      </c>
      <c r="C96" s="67" t="s">
        <v>232</v>
      </c>
      <c r="D96" s="68"/>
      <c r="E96" s="68"/>
      <c r="F96" s="68"/>
      <c r="G96" s="69"/>
      <c r="H96" s="69"/>
      <c r="I96" s="82"/>
      <c r="J96" s="70"/>
      <c r="K96" s="71"/>
      <c r="L96" s="71"/>
      <c r="M96" s="72"/>
    </row>
    <row r="97" spans="1:15" s="11" customFormat="1" x14ac:dyDescent="0.25">
      <c r="A97" s="24"/>
      <c r="B97" s="36" t="s">
        <v>23</v>
      </c>
      <c r="C97" s="37"/>
      <c r="D97" s="37"/>
      <c r="E97" s="37"/>
      <c r="F97" s="37"/>
      <c r="G97" s="37"/>
      <c r="H97" s="37"/>
      <c r="I97" s="37"/>
      <c r="J97" s="37"/>
      <c r="K97" s="37"/>
      <c r="L97" s="38"/>
      <c r="M97" s="39"/>
      <c r="N97" s="73"/>
      <c r="O97" s="10"/>
    </row>
    <row r="98" spans="1:15" s="11" customFormat="1" x14ac:dyDescent="0.25">
      <c r="A98" s="24">
        <v>44</v>
      </c>
      <c r="B98" s="80">
        <v>1</v>
      </c>
      <c r="C98" s="42">
        <v>101</v>
      </c>
      <c r="D98" s="43" t="s">
        <v>233</v>
      </c>
      <c r="E98" s="43" t="s">
        <v>234</v>
      </c>
      <c r="F98" s="43" t="s">
        <v>235</v>
      </c>
      <c r="G98" s="43" t="s">
        <v>236</v>
      </c>
      <c r="H98" s="44" t="s">
        <v>237</v>
      </c>
      <c r="I98" s="43" t="s">
        <v>238</v>
      </c>
      <c r="J98" s="43" t="s">
        <v>239</v>
      </c>
      <c r="K98" s="45">
        <v>94500</v>
      </c>
      <c r="L98" s="46">
        <v>2200</v>
      </c>
      <c r="M98" s="47">
        <v>207900000</v>
      </c>
      <c r="N98" s="48"/>
      <c r="O98" s="10"/>
    </row>
    <row r="99" spans="1:15" s="11" customFormat="1" x14ac:dyDescent="0.25">
      <c r="A99" s="24"/>
      <c r="B99" s="49" t="s">
        <v>73</v>
      </c>
      <c r="C99" s="50"/>
      <c r="D99" s="50"/>
      <c r="E99" s="50"/>
      <c r="F99" s="50"/>
      <c r="G99" s="50"/>
      <c r="H99" s="50"/>
      <c r="I99" s="50"/>
      <c r="J99" s="50"/>
      <c r="K99" s="50"/>
      <c r="L99" s="46">
        <v>1</v>
      </c>
      <c r="M99" s="47">
        <v>207900000</v>
      </c>
      <c r="N99" s="51"/>
      <c r="O99" s="10"/>
    </row>
    <row r="100" spans="1:15" s="11" customFormat="1" x14ac:dyDescent="0.25">
      <c r="A100" s="24"/>
      <c r="B100" s="49" t="s">
        <v>73</v>
      </c>
      <c r="C100" s="52"/>
      <c r="D100" s="52"/>
      <c r="E100" s="52"/>
      <c r="F100" s="52"/>
      <c r="G100" s="52"/>
      <c r="H100" s="52"/>
      <c r="I100" s="52"/>
      <c r="J100" s="52"/>
      <c r="K100" s="52"/>
      <c r="L100" s="53">
        <v>1</v>
      </c>
      <c r="M100" s="54">
        <v>207900000</v>
      </c>
      <c r="N100" s="51"/>
      <c r="O100" s="10"/>
    </row>
    <row r="101" spans="1:15" s="11" customFormat="1" x14ac:dyDescent="0.25">
      <c r="A101" s="24"/>
      <c r="B101" s="66" t="s">
        <v>240</v>
      </c>
      <c r="C101" s="67" t="s">
        <v>241</v>
      </c>
      <c r="D101" s="68"/>
      <c r="E101" s="68"/>
      <c r="F101" s="68"/>
      <c r="G101" s="69"/>
      <c r="H101" s="69"/>
      <c r="I101" s="82"/>
      <c r="J101" s="70"/>
      <c r="K101" s="71"/>
      <c r="L101" s="71"/>
      <c r="M101" s="72"/>
    </row>
    <row r="102" spans="1:15" s="11" customFormat="1" x14ac:dyDescent="0.25">
      <c r="A102" s="24"/>
      <c r="B102" s="36" t="s">
        <v>242</v>
      </c>
      <c r="C102" s="37"/>
      <c r="D102" s="37"/>
      <c r="E102" s="37"/>
      <c r="F102" s="37"/>
      <c r="G102" s="37"/>
      <c r="H102" s="37"/>
      <c r="I102" s="37"/>
      <c r="J102" s="37"/>
      <c r="K102" s="37"/>
      <c r="L102" s="38"/>
      <c r="M102" s="39"/>
      <c r="N102" s="73"/>
      <c r="O102" s="10"/>
    </row>
    <row r="103" spans="1:15" s="11" customFormat="1" ht="24" x14ac:dyDescent="0.25">
      <c r="A103" s="24">
        <v>45</v>
      </c>
      <c r="B103" s="41">
        <v>1</v>
      </c>
      <c r="C103" s="42">
        <v>214</v>
      </c>
      <c r="D103" s="43" t="s">
        <v>243</v>
      </c>
      <c r="E103" s="43" t="s">
        <v>244</v>
      </c>
      <c r="F103" s="43" t="s">
        <v>245</v>
      </c>
      <c r="G103" s="43" t="s">
        <v>246</v>
      </c>
      <c r="H103" s="44" t="s">
        <v>42</v>
      </c>
      <c r="I103" s="43" t="s">
        <v>247</v>
      </c>
      <c r="J103" s="43" t="s">
        <v>248</v>
      </c>
      <c r="K103" s="45">
        <v>20000</v>
      </c>
      <c r="L103" s="46">
        <v>250000</v>
      </c>
      <c r="M103" s="47">
        <v>5000000000</v>
      </c>
      <c r="N103" s="48"/>
      <c r="O103" s="10"/>
    </row>
    <row r="104" spans="1:15" s="11" customFormat="1" ht="36" x14ac:dyDescent="0.25">
      <c r="A104" s="24">
        <v>46</v>
      </c>
      <c r="B104" s="41">
        <v>2</v>
      </c>
      <c r="C104" s="42">
        <v>217</v>
      </c>
      <c r="D104" s="43" t="s">
        <v>249</v>
      </c>
      <c r="E104" s="43" t="s">
        <v>250</v>
      </c>
      <c r="F104" s="43" t="s">
        <v>251</v>
      </c>
      <c r="G104" s="43" t="s">
        <v>252</v>
      </c>
      <c r="H104" s="44" t="s">
        <v>42</v>
      </c>
      <c r="I104" s="43" t="s">
        <v>253</v>
      </c>
      <c r="J104" s="43" t="s">
        <v>254</v>
      </c>
      <c r="K104" s="45">
        <v>5000</v>
      </c>
      <c r="L104" s="46">
        <v>84000</v>
      </c>
      <c r="M104" s="47">
        <v>420000000</v>
      </c>
      <c r="N104" s="48"/>
      <c r="O104" s="10"/>
    </row>
    <row r="105" spans="1:15" s="11" customFormat="1" ht="36" x14ac:dyDescent="0.25">
      <c r="A105" s="24">
        <v>47</v>
      </c>
      <c r="B105" s="41">
        <v>3</v>
      </c>
      <c r="C105" s="42">
        <v>218</v>
      </c>
      <c r="D105" s="43" t="s">
        <v>255</v>
      </c>
      <c r="E105" s="43" t="s">
        <v>256</v>
      </c>
      <c r="F105" s="43" t="s">
        <v>257</v>
      </c>
      <c r="G105" s="43" t="s">
        <v>258</v>
      </c>
      <c r="H105" s="44" t="s">
        <v>42</v>
      </c>
      <c r="I105" s="43" t="s">
        <v>247</v>
      </c>
      <c r="J105" s="43" t="s">
        <v>248</v>
      </c>
      <c r="K105" s="45">
        <v>571000</v>
      </c>
      <c r="L105" s="46">
        <v>2400</v>
      </c>
      <c r="M105" s="47">
        <v>1370400000</v>
      </c>
      <c r="N105" s="48"/>
      <c r="O105" s="10"/>
    </row>
    <row r="106" spans="1:15" s="11" customFormat="1" ht="36" x14ac:dyDescent="0.25">
      <c r="A106" s="24">
        <v>48</v>
      </c>
      <c r="B106" s="41">
        <v>4</v>
      </c>
      <c r="C106" s="42">
        <v>219</v>
      </c>
      <c r="D106" s="43" t="s">
        <v>259</v>
      </c>
      <c r="E106" s="43" t="s">
        <v>260</v>
      </c>
      <c r="F106" s="43" t="s">
        <v>261</v>
      </c>
      <c r="G106" s="43" t="s">
        <v>252</v>
      </c>
      <c r="H106" s="44" t="s">
        <v>42</v>
      </c>
      <c r="I106" s="43" t="s">
        <v>253</v>
      </c>
      <c r="J106" s="43" t="s">
        <v>254</v>
      </c>
      <c r="K106" s="45">
        <v>8000</v>
      </c>
      <c r="L106" s="46">
        <v>48000</v>
      </c>
      <c r="M106" s="47">
        <v>384000000</v>
      </c>
      <c r="N106" s="48"/>
      <c r="O106" s="10"/>
    </row>
    <row r="107" spans="1:15" s="11" customFormat="1" ht="36" x14ac:dyDescent="0.25">
      <c r="A107" s="24">
        <v>49</v>
      </c>
      <c r="B107" s="41">
        <v>5</v>
      </c>
      <c r="C107" s="42">
        <v>221</v>
      </c>
      <c r="D107" s="43" t="s">
        <v>262</v>
      </c>
      <c r="E107" s="43" t="s">
        <v>263</v>
      </c>
      <c r="F107" s="43" t="s">
        <v>264</v>
      </c>
      <c r="G107" s="43" t="s">
        <v>265</v>
      </c>
      <c r="H107" s="44" t="s">
        <v>42</v>
      </c>
      <c r="I107" s="43" t="s">
        <v>253</v>
      </c>
      <c r="J107" s="43" t="s">
        <v>254</v>
      </c>
      <c r="K107" s="45">
        <v>20000</v>
      </c>
      <c r="L107" s="46">
        <v>1600</v>
      </c>
      <c r="M107" s="47">
        <v>32000000</v>
      </c>
      <c r="N107" s="83"/>
      <c r="O107" s="10"/>
    </row>
    <row r="108" spans="1:15" s="11" customFormat="1" ht="60" x14ac:dyDescent="0.25">
      <c r="A108" s="24">
        <v>50</v>
      </c>
      <c r="B108" s="41">
        <v>6</v>
      </c>
      <c r="C108" s="42">
        <v>222</v>
      </c>
      <c r="D108" s="43" t="s">
        <v>266</v>
      </c>
      <c r="E108" s="62" t="s">
        <v>267</v>
      </c>
      <c r="F108" s="43" t="s">
        <v>268</v>
      </c>
      <c r="G108" s="43" t="s">
        <v>269</v>
      </c>
      <c r="H108" s="44" t="s">
        <v>270</v>
      </c>
      <c r="I108" s="43" t="s">
        <v>271</v>
      </c>
      <c r="J108" s="62" t="s">
        <v>272</v>
      </c>
      <c r="K108" s="63">
        <v>5150000</v>
      </c>
      <c r="L108" s="46">
        <v>2868</v>
      </c>
      <c r="M108" s="47">
        <f>L108*K108</f>
        <v>14770200000</v>
      </c>
      <c r="N108" s="64" t="s">
        <v>273</v>
      </c>
      <c r="O108" s="10"/>
    </row>
    <row r="109" spans="1:15" s="11" customFormat="1" ht="36" x14ac:dyDescent="0.25">
      <c r="A109" s="24">
        <v>51</v>
      </c>
      <c r="B109" s="41">
        <v>7</v>
      </c>
      <c r="C109" s="42">
        <v>223</v>
      </c>
      <c r="D109" s="43" t="s">
        <v>274</v>
      </c>
      <c r="E109" s="43" t="s">
        <v>275</v>
      </c>
      <c r="F109" s="43" t="s">
        <v>276</v>
      </c>
      <c r="G109" s="43" t="s">
        <v>277</v>
      </c>
      <c r="H109" s="44" t="s">
        <v>42</v>
      </c>
      <c r="I109" s="43" t="s">
        <v>247</v>
      </c>
      <c r="J109" s="43" t="s">
        <v>278</v>
      </c>
      <c r="K109" s="45">
        <v>57000</v>
      </c>
      <c r="L109" s="46">
        <v>24000</v>
      </c>
      <c r="M109" s="47">
        <v>1368000000</v>
      </c>
      <c r="N109" s="48"/>
      <c r="O109" s="10"/>
    </row>
    <row r="110" spans="1:15" s="11" customFormat="1" ht="36" x14ac:dyDescent="0.25">
      <c r="A110" s="24">
        <v>52</v>
      </c>
      <c r="B110" s="41">
        <v>8</v>
      </c>
      <c r="C110" s="42">
        <v>225</v>
      </c>
      <c r="D110" s="43" t="s">
        <v>279</v>
      </c>
      <c r="E110" s="43" t="s">
        <v>280</v>
      </c>
      <c r="F110" s="43" t="s">
        <v>281</v>
      </c>
      <c r="G110" s="43" t="s">
        <v>282</v>
      </c>
      <c r="H110" s="44" t="s">
        <v>42</v>
      </c>
      <c r="I110" s="43" t="s">
        <v>253</v>
      </c>
      <c r="J110" s="43" t="s">
        <v>254</v>
      </c>
      <c r="K110" s="45">
        <v>24000</v>
      </c>
      <c r="L110" s="46">
        <v>36000</v>
      </c>
      <c r="M110" s="47">
        <v>864000000</v>
      </c>
      <c r="N110" s="48"/>
      <c r="O110" s="10"/>
    </row>
    <row r="111" spans="1:15" s="11" customFormat="1" ht="36" x14ac:dyDescent="0.25">
      <c r="A111" s="24">
        <v>53</v>
      </c>
      <c r="B111" s="41">
        <v>9</v>
      </c>
      <c r="C111" s="42">
        <v>228</v>
      </c>
      <c r="D111" s="43" t="s">
        <v>283</v>
      </c>
      <c r="E111" s="43" t="s">
        <v>284</v>
      </c>
      <c r="F111" s="43" t="s">
        <v>285</v>
      </c>
      <c r="G111" s="43" t="s">
        <v>286</v>
      </c>
      <c r="H111" s="44" t="s">
        <v>42</v>
      </c>
      <c r="I111" s="43" t="s">
        <v>247</v>
      </c>
      <c r="J111" s="43" t="s">
        <v>278</v>
      </c>
      <c r="K111" s="45">
        <v>98000</v>
      </c>
      <c r="L111" s="46">
        <v>20000</v>
      </c>
      <c r="M111" s="47">
        <v>1960000000</v>
      </c>
      <c r="N111" s="48"/>
      <c r="O111" s="10"/>
    </row>
    <row r="112" spans="1:15" s="11" customFormat="1" ht="36" x14ac:dyDescent="0.25">
      <c r="A112" s="24">
        <v>54</v>
      </c>
      <c r="B112" s="41">
        <v>10</v>
      </c>
      <c r="C112" s="42">
        <v>231</v>
      </c>
      <c r="D112" s="43" t="s">
        <v>287</v>
      </c>
      <c r="E112" s="43" t="s">
        <v>288</v>
      </c>
      <c r="F112" s="43" t="s">
        <v>289</v>
      </c>
      <c r="G112" s="43" t="s">
        <v>286</v>
      </c>
      <c r="H112" s="44" t="s">
        <v>42</v>
      </c>
      <c r="I112" s="43" t="s">
        <v>247</v>
      </c>
      <c r="J112" s="43" t="s">
        <v>278</v>
      </c>
      <c r="K112" s="45">
        <v>100000</v>
      </c>
      <c r="L112" s="46">
        <v>3600</v>
      </c>
      <c r="M112" s="47">
        <v>360000000</v>
      </c>
      <c r="N112" s="48"/>
      <c r="O112" s="10"/>
    </row>
    <row r="113" spans="1:15" s="11" customFormat="1" ht="36" x14ac:dyDescent="0.25">
      <c r="A113" s="24">
        <v>55</v>
      </c>
      <c r="B113" s="41">
        <v>11</v>
      </c>
      <c r="C113" s="42">
        <v>232</v>
      </c>
      <c r="D113" s="43" t="s">
        <v>290</v>
      </c>
      <c r="E113" s="43" t="s">
        <v>291</v>
      </c>
      <c r="F113" s="43" t="s">
        <v>292</v>
      </c>
      <c r="G113" s="43" t="s">
        <v>293</v>
      </c>
      <c r="H113" s="44" t="s">
        <v>42</v>
      </c>
      <c r="I113" s="43" t="s">
        <v>247</v>
      </c>
      <c r="J113" s="43" t="s">
        <v>248</v>
      </c>
      <c r="K113" s="45">
        <v>82000</v>
      </c>
      <c r="L113" s="46">
        <v>6000</v>
      </c>
      <c r="M113" s="47">
        <v>492000000</v>
      </c>
      <c r="N113" s="48"/>
      <c r="O113" s="10"/>
    </row>
    <row r="114" spans="1:15" s="11" customFormat="1" ht="36" x14ac:dyDescent="0.25">
      <c r="A114" s="24">
        <v>56</v>
      </c>
      <c r="B114" s="41">
        <v>12</v>
      </c>
      <c r="C114" s="42">
        <v>234</v>
      </c>
      <c r="D114" s="43" t="s">
        <v>294</v>
      </c>
      <c r="E114" s="43" t="s">
        <v>295</v>
      </c>
      <c r="F114" s="43" t="s">
        <v>296</v>
      </c>
      <c r="G114" s="43" t="s">
        <v>258</v>
      </c>
      <c r="H114" s="44" t="s">
        <v>42</v>
      </c>
      <c r="I114" s="43" t="s">
        <v>247</v>
      </c>
      <c r="J114" s="43" t="s">
        <v>278</v>
      </c>
      <c r="K114" s="45">
        <v>125000</v>
      </c>
      <c r="L114" s="46">
        <v>4000</v>
      </c>
      <c r="M114" s="47">
        <v>500000000</v>
      </c>
      <c r="N114" s="48"/>
      <c r="O114" s="10"/>
    </row>
    <row r="115" spans="1:15" s="11" customFormat="1" ht="60" x14ac:dyDescent="0.25">
      <c r="A115" s="24">
        <v>57</v>
      </c>
      <c r="B115" s="41">
        <v>13</v>
      </c>
      <c r="C115" s="42">
        <v>235</v>
      </c>
      <c r="D115" s="43" t="s">
        <v>297</v>
      </c>
      <c r="E115" s="43" t="s">
        <v>298</v>
      </c>
      <c r="F115" s="43" t="s">
        <v>299</v>
      </c>
      <c r="G115" s="43" t="s">
        <v>300</v>
      </c>
      <c r="H115" s="44" t="s">
        <v>270</v>
      </c>
      <c r="I115" s="43" t="s">
        <v>271</v>
      </c>
      <c r="J115" s="62" t="s">
        <v>272</v>
      </c>
      <c r="K115" s="45">
        <v>5150000</v>
      </c>
      <c r="L115" s="47">
        <v>960</v>
      </c>
      <c r="M115" s="47">
        <f>L115*K115</f>
        <v>4944000000</v>
      </c>
      <c r="N115" s="64" t="s">
        <v>273</v>
      </c>
      <c r="O115" s="10"/>
    </row>
    <row r="116" spans="1:15" s="11" customFormat="1" ht="36" x14ac:dyDescent="0.25">
      <c r="A116" s="24">
        <v>58</v>
      </c>
      <c r="B116" s="41">
        <v>14</v>
      </c>
      <c r="C116" s="42">
        <v>236</v>
      </c>
      <c r="D116" s="43" t="s">
        <v>301</v>
      </c>
      <c r="E116" s="43" t="s">
        <v>302</v>
      </c>
      <c r="F116" s="43" t="s">
        <v>303</v>
      </c>
      <c r="G116" s="43" t="s">
        <v>258</v>
      </c>
      <c r="H116" s="44" t="s">
        <v>42</v>
      </c>
      <c r="I116" s="43" t="s">
        <v>253</v>
      </c>
      <c r="J116" s="43" t="s">
        <v>254</v>
      </c>
      <c r="K116" s="45">
        <v>76000</v>
      </c>
      <c r="L116" s="46">
        <v>1320</v>
      </c>
      <c r="M116" s="47">
        <v>100320000</v>
      </c>
      <c r="N116" s="48"/>
      <c r="O116" s="10"/>
    </row>
    <row r="117" spans="1:15" s="11" customFormat="1" ht="48" x14ac:dyDescent="0.25">
      <c r="A117" s="24">
        <v>59</v>
      </c>
      <c r="B117" s="41">
        <v>15</v>
      </c>
      <c r="C117" s="42">
        <v>237</v>
      </c>
      <c r="D117" s="43" t="s">
        <v>304</v>
      </c>
      <c r="E117" s="43" t="s">
        <v>305</v>
      </c>
      <c r="F117" s="43" t="s">
        <v>306</v>
      </c>
      <c r="G117" s="43" t="s">
        <v>282</v>
      </c>
      <c r="H117" s="44" t="s">
        <v>42</v>
      </c>
      <c r="I117" s="43" t="s">
        <v>253</v>
      </c>
      <c r="J117" s="43" t="s">
        <v>254</v>
      </c>
      <c r="K117" s="45">
        <v>8000</v>
      </c>
      <c r="L117" s="46">
        <v>82000</v>
      </c>
      <c r="M117" s="47">
        <v>656000000</v>
      </c>
      <c r="N117" s="48"/>
      <c r="O117" s="10"/>
    </row>
    <row r="118" spans="1:15" s="11" customFormat="1" ht="36" x14ac:dyDescent="0.25">
      <c r="A118" s="24">
        <v>60</v>
      </c>
      <c r="B118" s="41">
        <v>16</v>
      </c>
      <c r="C118" s="42">
        <v>238</v>
      </c>
      <c r="D118" s="43" t="s">
        <v>307</v>
      </c>
      <c r="E118" s="43" t="s">
        <v>308</v>
      </c>
      <c r="F118" s="43" t="s">
        <v>309</v>
      </c>
      <c r="G118" s="43" t="s">
        <v>286</v>
      </c>
      <c r="H118" s="44" t="s">
        <v>42</v>
      </c>
      <c r="I118" s="43" t="s">
        <v>247</v>
      </c>
      <c r="J118" s="43" t="s">
        <v>278</v>
      </c>
      <c r="K118" s="45">
        <v>46000</v>
      </c>
      <c r="L118" s="46">
        <v>25200</v>
      </c>
      <c r="M118" s="47">
        <v>1159200000</v>
      </c>
      <c r="N118" s="48"/>
      <c r="O118" s="10"/>
    </row>
    <row r="119" spans="1:15" s="11" customFormat="1" x14ac:dyDescent="0.25">
      <c r="A119" s="24"/>
      <c r="B119" s="49" t="s">
        <v>73</v>
      </c>
      <c r="C119" s="50"/>
      <c r="D119" s="50"/>
      <c r="E119" s="50"/>
      <c r="F119" s="50"/>
      <c r="G119" s="50"/>
      <c r="H119" s="50"/>
      <c r="I119" s="50"/>
      <c r="J119" s="50"/>
      <c r="K119" s="50"/>
      <c r="L119" s="46">
        <v>16</v>
      </c>
      <c r="M119" s="47">
        <f>SUM(M103:M118)</f>
        <v>34380120000</v>
      </c>
      <c r="N119" s="51"/>
      <c r="O119" s="10"/>
    </row>
    <row r="120" spans="1:15" s="11" customFormat="1" x14ac:dyDescent="0.25">
      <c r="A120" s="24"/>
      <c r="B120" s="49" t="s">
        <v>73</v>
      </c>
      <c r="C120" s="52"/>
      <c r="D120" s="52"/>
      <c r="E120" s="52"/>
      <c r="F120" s="52"/>
      <c r="G120" s="52"/>
      <c r="H120" s="52"/>
      <c r="I120" s="52"/>
      <c r="J120" s="52"/>
      <c r="K120" s="52"/>
      <c r="L120" s="53">
        <v>16</v>
      </c>
      <c r="M120" s="54">
        <v>34380120000</v>
      </c>
      <c r="N120" s="51"/>
      <c r="O120" s="10"/>
    </row>
    <row r="121" spans="1:15" s="11" customFormat="1" x14ac:dyDescent="0.25">
      <c r="A121" s="24"/>
      <c r="B121" s="75" t="s">
        <v>310</v>
      </c>
      <c r="C121" s="67" t="s">
        <v>311</v>
      </c>
      <c r="D121" s="82"/>
      <c r="E121" s="82"/>
      <c r="F121" s="82"/>
      <c r="G121" s="84"/>
      <c r="H121" s="84"/>
      <c r="I121" s="82"/>
      <c r="J121" s="70"/>
      <c r="K121" s="71"/>
      <c r="L121" s="71"/>
      <c r="M121" s="72"/>
    </row>
    <row r="122" spans="1:15" s="11" customFormat="1" x14ac:dyDescent="0.25">
      <c r="A122" s="24"/>
      <c r="B122" s="36" t="s">
        <v>312</v>
      </c>
      <c r="C122" s="37"/>
      <c r="D122" s="37"/>
      <c r="E122" s="37"/>
      <c r="F122" s="37"/>
      <c r="G122" s="37"/>
      <c r="H122" s="37"/>
      <c r="I122" s="37"/>
      <c r="J122" s="37"/>
      <c r="K122" s="85"/>
      <c r="L122" s="86"/>
      <c r="M122" s="39"/>
      <c r="N122" s="87"/>
    </row>
    <row r="123" spans="1:15" s="11" customFormat="1" ht="48" x14ac:dyDescent="0.25">
      <c r="A123" s="24">
        <v>61</v>
      </c>
      <c r="B123" s="41">
        <v>1</v>
      </c>
      <c r="C123" s="42">
        <v>585</v>
      </c>
      <c r="D123" s="43" t="s">
        <v>313</v>
      </c>
      <c r="E123" s="43" t="s">
        <v>314</v>
      </c>
      <c r="F123" s="43" t="s">
        <v>315</v>
      </c>
      <c r="G123" s="43" t="s">
        <v>316</v>
      </c>
      <c r="H123" s="44" t="s">
        <v>152</v>
      </c>
      <c r="I123" s="43" t="s">
        <v>317</v>
      </c>
      <c r="J123" s="62" t="s">
        <v>83</v>
      </c>
      <c r="K123" s="45">
        <v>2376780</v>
      </c>
      <c r="L123" s="47">
        <v>120</v>
      </c>
      <c r="M123" s="47">
        <f>L123*K123</f>
        <v>285213600</v>
      </c>
      <c r="N123" s="88"/>
    </row>
    <row r="124" spans="1:15" s="11" customFormat="1" ht="72" x14ac:dyDescent="0.25">
      <c r="A124" s="24">
        <v>62</v>
      </c>
      <c r="B124" s="41">
        <v>2</v>
      </c>
      <c r="C124" s="42">
        <v>586</v>
      </c>
      <c r="D124" s="43" t="s">
        <v>318</v>
      </c>
      <c r="E124" s="43" t="s">
        <v>319</v>
      </c>
      <c r="F124" s="43" t="s">
        <v>320</v>
      </c>
      <c r="G124" s="43" t="s">
        <v>321</v>
      </c>
      <c r="H124" s="44" t="s">
        <v>152</v>
      </c>
      <c r="I124" s="43" t="s">
        <v>317</v>
      </c>
      <c r="J124" s="62" t="s">
        <v>322</v>
      </c>
      <c r="K124" s="45">
        <v>148050</v>
      </c>
      <c r="L124" s="47">
        <v>19200</v>
      </c>
      <c r="M124" s="47">
        <f t="shared" ref="M124:M130" si="2">L124*K124</f>
        <v>2842560000</v>
      </c>
      <c r="N124" s="88"/>
    </row>
    <row r="125" spans="1:15" s="89" customFormat="1" ht="48" x14ac:dyDescent="0.25">
      <c r="A125" s="24">
        <v>63</v>
      </c>
      <c r="B125" s="41">
        <v>3</v>
      </c>
      <c r="C125" s="42">
        <v>587</v>
      </c>
      <c r="D125" s="43" t="s">
        <v>323</v>
      </c>
      <c r="E125" s="43" t="s">
        <v>324</v>
      </c>
      <c r="F125" s="43" t="s">
        <v>325</v>
      </c>
      <c r="G125" s="43" t="s">
        <v>316</v>
      </c>
      <c r="H125" s="44" t="s">
        <v>326</v>
      </c>
      <c r="I125" s="43" t="s">
        <v>317</v>
      </c>
      <c r="J125" s="62" t="s">
        <v>83</v>
      </c>
      <c r="K125" s="45">
        <v>3473400</v>
      </c>
      <c r="L125" s="47">
        <v>330</v>
      </c>
      <c r="M125" s="47">
        <f t="shared" si="2"/>
        <v>1146222000</v>
      </c>
      <c r="N125" s="88" t="s">
        <v>327</v>
      </c>
    </row>
    <row r="126" spans="1:15" s="11" customFormat="1" ht="48" x14ac:dyDescent="0.25">
      <c r="A126" s="24">
        <v>64</v>
      </c>
      <c r="B126" s="41">
        <v>4</v>
      </c>
      <c r="C126" s="42">
        <v>588</v>
      </c>
      <c r="D126" s="43" t="s">
        <v>328</v>
      </c>
      <c r="E126" s="43" t="s">
        <v>329</v>
      </c>
      <c r="F126" s="43" t="s">
        <v>330</v>
      </c>
      <c r="G126" s="43" t="s">
        <v>331</v>
      </c>
      <c r="H126" s="44" t="s">
        <v>152</v>
      </c>
      <c r="I126" s="43" t="s">
        <v>317</v>
      </c>
      <c r="J126" s="62" t="s">
        <v>322</v>
      </c>
      <c r="K126" s="45">
        <v>2139060</v>
      </c>
      <c r="L126" s="47">
        <v>1250</v>
      </c>
      <c r="M126" s="47">
        <f t="shared" si="2"/>
        <v>2673825000</v>
      </c>
      <c r="N126" s="88"/>
    </row>
    <row r="127" spans="1:15" s="11" customFormat="1" ht="48" x14ac:dyDescent="0.25">
      <c r="A127" s="24">
        <v>65</v>
      </c>
      <c r="B127" s="41">
        <v>5</v>
      </c>
      <c r="C127" s="42">
        <v>589</v>
      </c>
      <c r="D127" s="43" t="s">
        <v>332</v>
      </c>
      <c r="E127" s="43" t="s">
        <v>333</v>
      </c>
      <c r="F127" s="43" t="s">
        <v>334</v>
      </c>
      <c r="G127" s="43" t="s">
        <v>335</v>
      </c>
      <c r="H127" s="44" t="s">
        <v>152</v>
      </c>
      <c r="I127" s="43" t="s">
        <v>317</v>
      </c>
      <c r="J127" s="62" t="s">
        <v>322</v>
      </c>
      <c r="K127" s="45">
        <v>712950</v>
      </c>
      <c r="L127" s="47">
        <v>840</v>
      </c>
      <c r="M127" s="47">
        <f t="shared" si="2"/>
        <v>598878000</v>
      </c>
      <c r="N127" s="88"/>
    </row>
    <row r="128" spans="1:15" s="11" customFormat="1" ht="36" x14ac:dyDescent="0.25">
      <c r="A128" s="24">
        <v>66</v>
      </c>
      <c r="B128" s="41">
        <v>6</v>
      </c>
      <c r="C128" s="42">
        <v>590</v>
      </c>
      <c r="D128" s="43" t="s">
        <v>336</v>
      </c>
      <c r="E128" s="43" t="s">
        <v>337</v>
      </c>
      <c r="F128" s="43" t="s">
        <v>338</v>
      </c>
      <c r="G128" s="43" t="s">
        <v>339</v>
      </c>
      <c r="H128" s="44" t="s">
        <v>42</v>
      </c>
      <c r="I128" s="43" t="s">
        <v>317</v>
      </c>
      <c r="J128" s="62" t="s">
        <v>83</v>
      </c>
      <c r="K128" s="45">
        <v>494865</v>
      </c>
      <c r="L128" s="47">
        <v>12096</v>
      </c>
      <c r="M128" s="47">
        <f t="shared" si="2"/>
        <v>5985887040</v>
      </c>
      <c r="N128" s="88"/>
      <c r="O128" s="10"/>
    </row>
    <row r="129" spans="1:15" s="11" customFormat="1" ht="48" x14ac:dyDescent="0.25">
      <c r="A129" s="24">
        <v>67</v>
      </c>
      <c r="B129" s="41">
        <v>7</v>
      </c>
      <c r="C129" s="42">
        <v>591</v>
      </c>
      <c r="D129" s="43" t="s">
        <v>340</v>
      </c>
      <c r="E129" s="43" t="s">
        <v>341</v>
      </c>
      <c r="F129" s="43" t="s">
        <v>342</v>
      </c>
      <c r="G129" s="43" t="s">
        <v>343</v>
      </c>
      <c r="H129" s="44" t="s">
        <v>42</v>
      </c>
      <c r="I129" s="43" t="s">
        <v>317</v>
      </c>
      <c r="J129" s="62" t="s">
        <v>83</v>
      </c>
      <c r="K129" s="45">
        <v>52815</v>
      </c>
      <c r="L129" s="47">
        <v>11480</v>
      </c>
      <c r="M129" s="47">
        <f t="shared" si="2"/>
        <v>606316200</v>
      </c>
      <c r="N129" s="88"/>
      <c r="O129" s="10"/>
    </row>
    <row r="130" spans="1:15" s="11" customFormat="1" ht="48" x14ac:dyDescent="0.25">
      <c r="A130" s="24">
        <v>68</v>
      </c>
      <c r="B130" s="41">
        <v>8</v>
      </c>
      <c r="C130" s="42">
        <v>592</v>
      </c>
      <c r="D130" s="43" t="s">
        <v>344</v>
      </c>
      <c r="E130" s="43" t="s">
        <v>345</v>
      </c>
      <c r="F130" s="43" t="s">
        <v>346</v>
      </c>
      <c r="G130" s="43" t="s">
        <v>347</v>
      </c>
      <c r="H130" s="44" t="s">
        <v>42</v>
      </c>
      <c r="I130" s="43" t="s">
        <v>317</v>
      </c>
      <c r="J130" s="62" t="s">
        <v>83</v>
      </c>
      <c r="K130" s="45">
        <v>35175</v>
      </c>
      <c r="L130" s="47">
        <v>11520</v>
      </c>
      <c r="M130" s="47">
        <f t="shared" si="2"/>
        <v>405216000</v>
      </c>
      <c r="N130" s="88"/>
      <c r="O130" s="10"/>
    </row>
    <row r="131" spans="1:15" s="11" customFormat="1" x14ac:dyDescent="0.25">
      <c r="A131" s="24"/>
      <c r="B131" s="49" t="s">
        <v>73</v>
      </c>
      <c r="C131" s="50"/>
      <c r="D131" s="50"/>
      <c r="E131" s="50"/>
      <c r="F131" s="50"/>
      <c r="G131" s="50"/>
      <c r="H131" s="50"/>
      <c r="I131" s="50"/>
      <c r="J131" s="50"/>
      <c r="K131" s="50"/>
      <c r="L131" s="46">
        <v>8</v>
      </c>
      <c r="M131" s="47">
        <v>14544117840</v>
      </c>
      <c r="N131" s="90"/>
      <c r="O131" s="10"/>
    </row>
    <row r="132" spans="1:15" s="11" customFormat="1" x14ac:dyDescent="0.25">
      <c r="A132" s="24"/>
      <c r="B132" s="49" t="s">
        <v>73</v>
      </c>
      <c r="C132" s="52"/>
      <c r="D132" s="52"/>
      <c r="E132" s="52"/>
      <c r="F132" s="52"/>
      <c r="G132" s="52"/>
      <c r="H132" s="52"/>
      <c r="I132" s="52"/>
      <c r="J132" s="52"/>
      <c r="K132" s="52"/>
      <c r="L132" s="53">
        <v>8</v>
      </c>
      <c r="M132" s="54">
        <v>14544117840</v>
      </c>
      <c r="N132" s="90"/>
      <c r="O132" s="10"/>
    </row>
    <row r="133" spans="1:15" s="11" customFormat="1" x14ac:dyDescent="0.25">
      <c r="A133" s="24"/>
      <c r="B133" s="66" t="s">
        <v>348</v>
      </c>
      <c r="C133" s="67" t="s">
        <v>349</v>
      </c>
      <c r="D133" s="68"/>
      <c r="E133" s="68"/>
      <c r="F133" s="68"/>
      <c r="G133" s="69"/>
      <c r="H133" s="69"/>
      <c r="I133" s="68"/>
      <c r="J133" s="70"/>
      <c r="K133" s="71"/>
      <c r="L133" s="71"/>
      <c r="M133" s="72"/>
    </row>
    <row r="134" spans="1:15" s="11" customFormat="1" x14ac:dyDescent="0.25">
      <c r="A134" s="24"/>
      <c r="B134" s="36" t="s">
        <v>350</v>
      </c>
      <c r="C134" s="37"/>
      <c r="D134" s="37"/>
      <c r="E134" s="37"/>
      <c r="F134" s="37"/>
      <c r="G134" s="37"/>
      <c r="H134" s="37"/>
      <c r="I134" s="37"/>
      <c r="J134" s="37"/>
      <c r="K134" s="37"/>
      <c r="L134" s="38"/>
      <c r="M134" s="39"/>
      <c r="N134" s="73"/>
      <c r="O134" s="10"/>
    </row>
    <row r="135" spans="1:15" s="11" customFormat="1" ht="36" x14ac:dyDescent="0.25">
      <c r="A135" s="24">
        <v>69</v>
      </c>
      <c r="B135" s="41">
        <v>1</v>
      </c>
      <c r="C135" s="42">
        <v>580</v>
      </c>
      <c r="D135" s="43" t="s">
        <v>351</v>
      </c>
      <c r="E135" s="43" t="s">
        <v>352</v>
      </c>
      <c r="F135" s="43" t="s">
        <v>353</v>
      </c>
      <c r="G135" s="43" t="s">
        <v>354</v>
      </c>
      <c r="H135" s="44" t="s">
        <v>42</v>
      </c>
      <c r="I135" s="43" t="s">
        <v>355</v>
      </c>
      <c r="J135" s="43" t="s">
        <v>356</v>
      </c>
      <c r="K135" s="45">
        <v>10017</v>
      </c>
      <c r="L135" s="46">
        <v>156000</v>
      </c>
      <c r="M135" s="47">
        <v>1562652000</v>
      </c>
      <c r="N135" s="48"/>
      <c r="O135" s="10"/>
    </row>
    <row r="136" spans="1:15" s="11" customFormat="1" ht="24" x14ac:dyDescent="0.25">
      <c r="A136" s="24">
        <v>70</v>
      </c>
      <c r="B136" s="41">
        <v>2</v>
      </c>
      <c r="C136" s="42">
        <v>581</v>
      </c>
      <c r="D136" s="43" t="s">
        <v>357</v>
      </c>
      <c r="E136" s="43" t="s">
        <v>358</v>
      </c>
      <c r="F136" s="43" t="s">
        <v>359</v>
      </c>
      <c r="G136" s="43" t="s">
        <v>360</v>
      </c>
      <c r="H136" s="44" t="s">
        <v>152</v>
      </c>
      <c r="I136" s="43" t="s">
        <v>361</v>
      </c>
      <c r="J136" s="43" t="s">
        <v>225</v>
      </c>
      <c r="K136" s="45">
        <v>50501</v>
      </c>
      <c r="L136" s="46">
        <v>2304</v>
      </c>
      <c r="M136" s="47">
        <v>116354304</v>
      </c>
      <c r="N136" s="48"/>
      <c r="O136" s="10"/>
    </row>
    <row r="137" spans="1:15" s="11" customFormat="1" ht="24" x14ac:dyDescent="0.25">
      <c r="A137" s="24">
        <v>71</v>
      </c>
      <c r="B137" s="41">
        <v>3</v>
      </c>
      <c r="C137" s="42">
        <v>582</v>
      </c>
      <c r="D137" s="43" t="s">
        <v>362</v>
      </c>
      <c r="E137" s="43" t="s">
        <v>363</v>
      </c>
      <c r="F137" s="43" t="s">
        <v>364</v>
      </c>
      <c r="G137" s="43" t="s">
        <v>365</v>
      </c>
      <c r="H137" s="44" t="s">
        <v>152</v>
      </c>
      <c r="I137" s="43" t="s">
        <v>366</v>
      </c>
      <c r="J137" s="43" t="s">
        <v>367</v>
      </c>
      <c r="K137" s="45">
        <v>511720</v>
      </c>
      <c r="L137" s="46">
        <v>32</v>
      </c>
      <c r="M137" s="47">
        <v>16375040</v>
      </c>
      <c r="N137" s="48"/>
      <c r="O137" s="10"/>
    </row>
    <row r="138" spans="1:15" s="11" customFormat="1" ht="24" x14ac:dyDescent="0.25">
      <c r="A138" s="24">
        <v>72</v>
      </c>
      <c r="B138" s="41">
        <v>4</v>
      </c>
      <c r="C138" s="42">
        <v>583</v>
      </c>
      <c r="D138" s="43" t="s">
        <v>368</v>
      </c>
      <c r="E138" s="43" t="s">
        <v>369</v>
      </c>
      <c r="F138" s="43" t="s">
        <v>370</v>
      </c>
      <c r="G138" s="43" t="s">
        <v>371</v>
      </c>
      <c r="H138" s="44" t="s">
        <v>42</v>
      </c>
      <c r="I138" s="43" t="s">
        <v>372</v>
      </c>
      <c r="J138" s="43" t="s">
        <v>225</v>
      </c>
      <c r="K138" s="45">
        <v>276381</v>
      </c>
      <c r="L138" s="46">
        <v>432</v>
      </c>
      <c r="M138" s="47">
        <v>119396592</v>
      </c>
      <c r="N138" s="48"/>
      <c r="O138" s="10"/>
    </row>
    <row r="139" spans="1:15" s="11" customFormat="1" ht="36" x14ac:dyDescent="0.25">
      <c r="A139" s="24">
        <v>73</v>
      </c>
      <c r="B139" s="41">
        <v>5</v>
      </c>
      <c r="C139" s="42">
        <v>584</v>
      </c>
      <c r="D139" s="43" t="s">
        <v>373</v>
      </c>
      <c r="E139" s="43" t="s">
        <v>374</v>
      </c>
      <c r="F139" s="43" t="s">
        <v>375</v>
      </c>
      <c r="G139" s="43" t="s">
        <v>354</v>
      </c>
      <c r="H139" s="44" t="s">
        <v>42</v>
      </c>
      <c r="I139" s="43" t="s">
        <v>355</v>
      </c>
      <c r="J139" s="43" t="s">
        <v>356</v>
      </c>
      <c r="K139" s="45">
        <v>4977</v>
      </c>
      <c r="L139" s="46">
        <v>280000</v>
      </c>
      <c r="M139" s="47">
        <v>1393560000</v>
      </c>
      <c r="N139" s="48"/>
      <c r="O139" s="10"/>
    </row>
    <row r="140" spans="1:15" s="11" customFormat="1" x14ac:dyDescent="0.25">
      <c r="A140" s="24"/>
      <c r="B140" s="49" t="s">
        <v>73</v>
      </c>
      <c r="C140" s="50"/>
      <c r="D140" s="50"/>
      <c r="E140" s="50"/>
      <c r="F140" s="50"/>
      <c r="G140" s="50"/>
      <c r="H140" s="50"/>
      <c r="I140" s="50"/>
      <c r="J140" s="50"/>
      <c r="K140" s="50"/>
      <c r="L140" s="46">
        <v>5</v>
      </c>
      <c r="M140" s="47">
        <v>3208337936</v>
      </c>
      <c r="N140" s="51"/>
      <c r="O140" s="10"/>
    </row>
    <row r="141" spans="1:15" s="11" customFormat="1" x14ac:dyDescent="0.25">
      <c r="A141" s="24"/>
      <c r="B141" s="49" t="s">
        <v>73</v>
      </c>
      <c r="C141" s="52"/>
      <c r="D141" s="52"/>
      <c r="E141" s="52"/>
      <c r="F141" s="52"/>
      <c r="G141" s="52"/>
      <c r="H141" s="52"/>
      <c r="I141" s="52"/>
      <c r="J141" s="52"/>
      <c r="K141" s="52"/>
      <c r="L141" s="53">
        <v>5</v>
      </c>
      <c r="M141" s="54">
        <v>3208337936</v>
      </c>
      <c r="N141" s="51"/>
      <c r="O141" s="10"/>
    </row>
    <row r="142" spans="1:15" s="11" customFormat="1" x14ac:dyDescent="0.25">
      <c r="A142" s="24"/>
      <c r="B142" s="66" t="s">
        <v>376</v>
      </c>
      <c r="C142" s="67" t="s">
        <v>377</v>
      </c>
      <c r="D142" s="68"/>
      <c r="E142" s="68"/>
      <c r="F142" s="68"/>
      <c r="G142" s="69"/>
      <c r="H142" s="69"/>
      <c r="I142" s="68"/>
      <c r="J142" s="70"/>
      <c r="K142" s="71"/>
      <c r="L142" s="71"/>
      <c r="M142" s="72"/>
    </row>
    <row r="143" spans="1:15" s="11" customFormat="1" x14ac:dyDescent="0.25">
      <c r="A143" s="24"/>
      <c r="B143" s="36" t="s">
        <v>23</v>
      </c>
      <c r="C143" s="37"/>
      <c r="D143" s="37"/>
      <c r="E143" s="37"/>
      <c r="F143" s="37"/>
      <c r="G143" s="37"/>
      <c r="H143" s="37"/>
      <c r="I143" s="37"/>
      <c r="J143" s="37"/>
      <c r="K143" s="37"/>
      <c r="L143" s="38"/>
      <c r="M143" s="39"/>
      <c r="N143" s="73"/>
      <c r="O143" s="10"/>
    </row>
    <row r="144" spans="1:15" s="11" customFormat="1" ht="24" x14ac:dyDescent="0.25">
      <c r="A144" s="24">
        <v>74</v>
      </c>
      <c r="B144" s="41">
        <v>1</v>
      </c>
      <c r="C144" s="42">
        <v>58</v>
      </c>
      <c r="D144" s="43" t="s">
        <v>378</v>
      </c>
      <c r="E144" s="43" t="s">
        <v>379</v>
      </c>
      <c r="F144" s="43" t="s">
        <v>380</v>
      </c>
      <c r="G144" s="43" t="s">
        <v>381</v>
      </c>
      <c r="H144" s="44" t="s">
        <v>326</v>
      </c>
      <c r="I144" s="43" t="s">
        <v>382</v>
      </c>
      <c r="J144" s="43" t="s">
        <v>193</v>
      </c>
      <c r="K144" s="45">
        <v>19950</v>
      </c>
      <c r="L144" s="46">
        <v>7700</v>
      </c>
      <c r="M144" s="47">
        <v>153615000</v>
      </c>
      <c r="N144" s="48"/>
      <c r="O144" s="10"/>
    </row>
    <row r="145" spans="1:15" s="11" customFormat="1" x14ac:dyDescent="0.25">
      <c r="A145" s="24"/>
      <c r="B145" s="49" t="s">
        <v>73</v>
      </c>
      <c r="C145" s="50"/>
      <c r="D145" s="50"/>
      <c r="E145" s="50"/>
      <c r="F145" s="50"/>
      <c r="G145" s="50"/>
      <c r="H145" s="50"/>
      <c r="I145" s="50"/>
      <c r="J145" s="50"/>
      <c r="K145" s="50"/>
      <c r="L145" s="46">
        <v>1</v>
      </c>
      <c r="M145" s="47">
        <v>153615000</v>
      </c>
      <c r="N145" s="51"/>
      <c r="O145" s="10"/>
    </row>
    <row r="146" spans="1:15" s="11" customFormat="1" x14ac:dyDescent="0.25">
      <c r="A146" s="24"/>
      <c r="B146" s="49" t="s">
        <v>73</v>
      </c>
      <c r="C146" s="52"/>
      <c r="D146" s="52"/>
      <c r="E146" s="52"/>
      <c r="F146" s="52"/>
      <c r="G146" s="52"/>
      <c r="H146" s="52"/>
      <c r="I146" s="52"/>
      <c r="J146" s="52"/>
      <c r="K146" s="52"/>
      <c r="L146" s="53">
        <v>1</v>
      </c>
      <c r="M146" s="54">
        <v>153615000</v>
      </c>
      <c r="N146" s="51"/>
      <c r="O146" s="10"/>
    </row>
    <row r="147" spans="1:15" s="11" customFormat="1" x14ac:dyDescent="0.25">
      <c r="A147" s="24"/>
      <c r="B147" s="66" t="s">
        <v>383</v>
      </c>
      <c r="C147" s="67" t="s">
        <v>384</v>
      </c>
      <c r="D147" s="68"/>
      <c r="E147" s="68"/>
      <c r="F147" s="68"/>
      <c r="G147" s="69"/>
      <c r="H147" s="69"/>
      <c r="I147" s="82"/>
      <c r="J147" s="70"/>
      <c r="K147" s="71"/>
      <c r="L147" s="71"/>
      <c r="M147" s="72"/>
    </row>
    <row r="148" spans="1:15" s="11" customFormat="1" x14ac:dyDescent="0.25">
      <c r="A148" s="24"/>
      <c r="B148" s="76" t="s">
        <v>385</v>
      </c>
      <c r="C148" s="37"/>
      <c r="D148" s="37"/>
      <c r="E148" s="37"/>
      <c r="F148" s="37"/>
      <c r="G148" s="37"/>
      <c r="H148" s="37"/>
      <c r="I148" s="37"/>
      <c r="J148" s="37"/>
      <c r="K148" s="37"/>
      <c r="L148" s="38"/>
      <c r="M148" s="39"/>
      <c r="N148" s="73"/>
      <c r="O148" s="10"/>
    </row>
    <row r="149" spans="1:15" s="11" customFormat="1" ht="60" x14ac:dyDescent="0.25">
      <c r="A149" s="24">
        <v>75</v>
      </c>
      <c r="B149" s="77">
        <v>1</v>
      </c>
      <c r="C149" s="42">
        <v>776</v>
      </c>
      <c r="D149" s="43" t="s">
        <v>386</v>
      </c>
      <c r="E149" s="43" t="s">
        <v>387</v>
      </c>
      <c r="F149" s="43" t="s">
        <v>388</v>
      </c>
      <c r="G149" s="43" t="s">
        <v>389</v>
      </c>
      <c r="H149" s="44" t="s">
        <v>123</v>
      </c>
      <c r="I149" s="43" t="s">
        <v>390</v>
      </c>
      <c r="J149" s="43" t="s">
        <v>391</v>
      </c>
      <c r="K149" s="45">
        <v>1100000</v>
      </c>
      <c r="L149" s="46">
        <v>10032</v>
      </c>
      <c r="M149" s="47">
        <v>11035200000</v>
      </c>
      <c r="N149" s="48"/>
      <c r="O149" s="10"/>
    </row>
    <row r="150" spans="1:15" s="11" customFormat="1" x14ac:dyDescent="0.25">
      <c r="A150" s="24"/>
      <c r="B150" s="78" t="s">
        <v>73</v>
      </c>
      <c r="C150" s="50"/>
      <c r="D150" s="50"/>
      <c r="E150" s="50"/>
      <c r="F150" s="50"/>
      <c r="G150" s="50"/>
      <c r="H150" s="50"/>
      <c r="I150" s="50"/>
      <c r="J150" s="50"/>
      <c r="K150" s="50"/>
      <c r="L150" s="46">
        <v>1</v>
      </c>
      <c r="M150" s="47">
        <v>11035200000</v>
      </c>
      <c r="N150" s="51"/>
      <c r="O150" s="10"/>
    </row>
    <row r="151" spans="1:15" s="11" customFormat="1" x14ac:dyDescent="0.25">
      <c r="A151" s="24"/>
      <c r="B151" s="78" t="s">
        <v>73</v>
      </c>
      <c r="C151" s="52"/>
      <c r="D151" s="52"/>
      <c r="E151" s="52"/>
      <c r="F151" s="52"/>
      <c r="G151" s="52"/>
      <c r="H151" s="52"/>
      <c r="I151" s="52"/>
      <c r="J151" s="52"/>
      <c r="K151" s="52"/>
      <c r="L151" s="53">
        <v>1</v>
      </c>
      <c r="M151" s="54">
        <v>11035200000</v>
      </c>
      <c r="N151" s="51"/>
      <c r="O151" s="10"/>
    </row>
    <row r="152" spans="1:15" s="11" customFormat="1" x14ac:dyDescent="0.25">
      <c r="A152" s="24"/>
      <c r="B152" s="66" t="s">
        <v>392</v>
      </c>
      <c r="C152" s="67" t="s">
        <v>393</v>
      </c>
      <c r="D152" s="68"/>
      <c r="E152" s="68"/>
      <c r="F152" s="68"/>
      <c r="G152" s="69"/>
      <c r="H152" s="69"/>
      <c r="I152" s="82"/>
      <c r="J152" s="70"/>
      <c r="K152" s="71"/>
      <c r="L152" s="71"/>
      <c r="M152" s="72"/>
    </row>
    <row r="153" spans="1:15" s="11" customFormat="1" x14ac:dyDescent="0.25">
      <c r="A153" s="24"/>
      <c r="B153" s="36" t="s">
        <v>394</v>
      </c>
      <c r="C153" s="37"/>
      <c r="D153" s="37"/>
      <c r="E153" s="37"/>
      <c r="F153" s="37"/>
      <c r="G153" s="37"/>
      <c r="H153" s="37"/>
      <c r="I153" s="37"/>
      <c r="J153" s="37"/>
      <c r="K153" s="37"/>
      <c r="L153" s="38"/>
      <c r="M153" s="39"/>
      <c r="N153" s="73"/>
      <c r="O153" s="10"/>
    </row>
    <row r="154" spans="1:15" s="11" customFormat="1" ht="72" x14ac:dyDescent="0.25">
      <c r="A154" s="24">
        <v>76</v>
      </c>
      <c r="B154" s="79">
        <v>1</v>
      </c>
      <c r="C154" s="42">
        <v>727</v>
      </c>
      <c r="D154" s="43" t="s">
        <v>395</v>
      </c>
      <c r="E154" s="43" t="s">
        <v>396</v>
      </c>
      <c r="F154" s="43" t="s">
        <v>397</v>
      </c>
      <c r="G154" s="43" t="s">
        <v>398</v>
      </c>
      <c r="H154" s="44" t="s">
        <v>399</v>
      </c>
      <c r="I154" s="43" t="s">
        <v>400</v>
      </c>
      <c r="J154" s="43" t="s">
        <v>83</v>
      </c>
      <c r="K154" s="45">
        <v>7000</v>
      </c>
      <c r="L154" s="46">
        <v>199260</v>
      </c>
      <c r="M154" s="47">
        <v>1394820000</v>
      </c>
      <c r="N154" s="48"/>
      <c r="O154" s="10"/>
    </row>
    <row r="155" spans="1:15" s="11" customFormat="1" x14ac:dyDescent="0.25">
      <c r="A155" s="24"/>
      <c r="B155" s="49" t="s">
        <v>73</v>
      </c>
      <c r="C155" s="50"/>
      <c r="D155" s="50"/>
      <c r="E155" s="50"/>
      <c r="F155" s="50"/>
      <c r="G155" s="50"/>
      <c r="H155" s="50"/>
      <c r="I155" s="50"/>
      <c r="J155" s="50"/>
      <c r="K155" s="50"/>
      <c r="L155" s="46">
        <v>1</v>
      </c>
      <c r="M155" s="47">
        <v>1394820000</v>
      </c>
      <c r="N155" s="51"/>
      <c r="O155" s="10"/>
    </row>
    <row r="156" spans="1:15" s="11" customFormat="1" x14ac:dyDescent="0.25">
      <c r="A156" s="24"/>
      <c r="B156" s="49" t="s">
        <v>73</v>
      </c>
      <c r="C156" s="52"/>
      <c r="D156" s="52"/>
      <c r="E156" s="52"/>
      <c r="F156" s="52"/>
      <c r="G156" s="52"/>
      <c r="H156" s="52"/>
      <c r="I156" s="52"/>
      <c r="J156" s="52"/>
      <c r="K156" s="52"/>
      <c r="L156" s="53">
        <v>1</v>
      </c>
      <c r="M156" s="54">
        <v>1394820000</v>
      </c>
      <c r="N156" s="51"/>
      <c r="O156" s="10"/>
    </row>
    <row r="157" spans="1:15" s="11" customFormat="1" x14ac:dyDescent="0.25">
      <c r="A157" s="24"/>
      <c r="B157" s="66" t="s">
        <v>401</v>
      </c>
      <c r="C157" s="67" t="s">
        <v>402</v>
      </c>
      <c r="D157" s="68"/>
      <c r="E157" s="68"/>
      <c r="F157" s="68"/>
      <c r="G157" s="69"/>
      <c r="H157" s="69"/>
      <c r="I157" s="82"/>
      <c r="J157" s="70"/>
      <c r="K157" s="71"/>
      <c r="L157" s="71"/>
      <c r="M157" s="72"/>
    </row>
    <row r="158" spans="1:15" s="11" customFormat="1" x14ac:dyDescent="0.25">
      <c r="A158" s="24"/>
      <c r="B158" s="76" t="s">
        <v>403</v>
      </c>
      <c r="C158" s="37"/>
      <c r="D158" s="37"/>
      <c r="E158" s="37"/>
      <c r="F158" s="37"/>
      <c r="G158" s="37"/>
      <c r="H158" s="37"/>
      <c r="I158" s="37"/>
      <c r="J158" s="37"/>
      <c r="K158" s="37"/>
      <c r="L158" s="38"/>
      <c r="M158" s="39"/>
      <c r="N158" s="73"/>
      <c r="O158" s="10"/>
    </row>
    <row r="159" spans="1:15" s="11" customFormat="1" ht="72" x14ac:dyDescent="0.25">
      <c r="A159" s="24">
        <v>77</v>
      </c>
      <c r="B159" s="77">
        <v>1</v>
      </c>
      <c r="C159" s="42">
        <v>109</v>
      </c>
      <c r="D159" s="43" t="s">
        <v>404</v>
      </c>
      <c r="E159" s="43" t="s">
        <v>404</v>
      </c>
      <c r="F159" s="43" t="s">
        <v>405</v>
      </c>
      <c r="G159" s="43" t="s">
        <v>406</v>
      </c>
      <c r="H159" s="44" t="s">
        <v>407</v>
      </c>
      <c r="I159" s="43" t="s">
        <v>408</v>
      </c>
      <c r="J159" s="43" t="s">
        <v>225</v>
      </c>
      <c r="K159" s="45">
        <v>175000000</v>
      </c>
      <c r="L159" s="46">
        <v>16</v>
      </c>
      <c r="M159" s="47">
        <v>2800000000</v>
      </c>
      <c r="N159" s="48"/>
      <c r="O159" s="10"/>
    </row>
    <row r="160" spans="1:15" s="11" customFormat="1" ht="84" x14ac:dyDescent="0.25">
      <c r="A160" s="24">
        <v>78</v>
      </c>
      <c r="B160" s="77">
        <v>2</v>
      </c>
      <c r="C160" s="42">
        <v>119</v>
      </c>
      <c r="D160" s="43" t="s">
        <v>409</v>
      </c>
      <c r="E160" s="43" t="s">
        <v>409</v>
      </c>
      <c r="F160" s="43" t="s">
        <v>410</v>
      </c>
      <c r="G160" s="43" t="s">
        <v>116</v>
      </c>
      <c r="H160" s="44" t="s">
        <v>116</v>
      </c>
      <c r="I160" s="43" t="s">
        <v>411</v>
      </c>
      <c r="J160" s="43" t="s">
        <v>367</v>
      </c>
      <c r="K160" s="45">
        <v>6373000</v>
      </c>
      <c r="L160" s="46">
        <v>50</v>
      </c>
      <c r="M160" s="47">
        <v>318650000</v>
      </c>
      <c r="N160" s="48"/>
      <c r="O160" s="10"/>
    </row>
    <row r="161" spans="1:15" s="11" customFormat="1" ht="72" x14ac:dyDescent="0.25">
      <c r="A161" s="24">
        <v>79</v>
      </c>
      <c r="B161" s="77">
        <v>3</v>
      </c>
      <c r="C161" s="42">
        <v>140</v>
      </c>
      <c r="D161" s="43" t="s">
        <v>412</v>
      </c>
      <c r="E161" s="43" t="s">
        <v>412</v>
      </c>
      <c r="F161" s="43" t="s">
        <v>413</v>
      </c>
      <c r="G161" s="43" t="s">
        <v>116</v>
      </c>
      <c r="H161" s="44" t="s">
        <v>414</v>
      </c>
      <c r="I161" s="43" t="s">
        <v>408</v>
      </c>
      <c r="J161" s="43" t="s">
        <v>225</v>
      </c>
      <c r="K161" s="45">
        <v>9095000</v>
      </c>
      <c r="L161" s="46">
        <v>4</v>
      </c>
      <c r="M161" s="47">
        <v>36380000</v>
      </c>
      <c r="N161" s="48"/>
      <c r="O161" s="10"/>
    </row>
    <row r="162" spans="1:15" s="11" customFormat="1" ht="60" x14ac:dyDescent="0.25">
      <c r="A162" s="24">
        <v>80</v>
      </c>
      <c r="B162" s="77">
        <v>4</v>
      </c>
      <c r="C162" s="42">
        <v>143</v>
      </c>
      <c r="D162" s="43" t="s">
        <v>415</v>
      </c>
      <c r="E162" s="43" t="s">
        <v>415</v>
      </c>
      <c r="F162" s="43" t="s">
        <v>416</v>
      </c>
      <c r="G162" s="43" t="s">
        <v>116</v>
      </c>
      <c r="H162" s="44" t="s">
        <v>116</v>
      </c>
      <c r="I162" s="43" t="s">
        <v>408</v>
      </c>
      <c r="J162" s="43" t="s">
        <v>225</v>
      </c>
      <c r="K162" s="45">
        <v>68700000</v>
      </c>
      <c r="L162" s="46">
        <v>10</v>
      </c>
      <c r="M162" s="47">
        <v>687000000</v>
      </c>
      <c r="N162" s="48"/>
      <c r="O162" s="10"/>
    </row>
    <row r="163" spans="1:15" s="11" customFormat="1" ht="48" x14ac:dyDescent="0.25">
      <c r="A163" s="24">
        <v>81</v>
      </c>
      <c r="B163" s="77">
        <v>5</v>
      </c>
      <c r="C163" s="42">
        <v>144</v>
      </c>
      <c r="D163" s="43" t="s">
        <v>417</v>
      </c>
      <c r="E163" s="43" t="s">
        <v>417</v>
      </c>
      <c r="F163" s="43" t="s">
        <v>418</v>
      </c>
      <c r="G163" s="43" t="s">
        <v>116</v>
      </c>
      <c r="H163" s="44" t="s">
        <v>419</v>
      </c>
      <c r="I163" s="43" t="s">
        <v>408</v>
      </c>
      <c r="J163" s="43" t="s">
        <v>225</v>
      </c>
      <c r="K163" s="45">
        <v>6890000</v>
      </c>
      <c r="L163" s="46">
        <v>4</v>
      </c>
      <c r="M163" s="47">
        <v>27560000</v>
      </c>
      <c r="N163" s="48"/>
      <c r="O163" s="10"/>
    </row>
    <row r="164" spans="1:15" s="11" customFormat="1" ht="60" x14ac:dyDescent="0.25">
      <c r="A164" s="24">
        <v>82</v>
      </c>
      <c r="B164" s="77">
        <v>6</v>
      </c>
      <c r="C164" s="42">
        <v>145</v>
      </c>
      <c r="D164" s="43" t="s">
        <v>420</v>
      </c>
      <c r="E164" s="43" t="s">
        <v>420</v>
      </c>
      <c r="F164" s="43" t="s">
        <v>421</v>
      </c>
      <c r="G164" s="43" t="s">
        <v>407</v>
      </c>
      <c r="H164" s="44" t="s">
        <v>422</v>
      </c>
      <c r="I164" s="43" t="s">
        <v>408</v>
      </c>
      <c r="J164" s="43" t="s">
        <v>367</v>
      </c>
      <c r="K164" s="45">
        <v>28920000</v>
      </c>
      <c r="L164" s="46">
        <v>10</v>
      </c>
      <c r="M164" s="47">
        <v>289200000</v>
      </c>
      <c r="N164" s="48"/>
      <c r="O164" s="10"/>
    </row>
    <row r="165" spans="1:15" s="11" customFormat="1" ht="84" x14ac:dyDescent="0.25">
      <c r="A165" s="24">
        <v>83</v>
      </c>
      <c r="B165" s="77">
        <v>7</v>
      </c>
      <c r="C165" s="42">
        <v>146</v>
      </c>
      <c r="D165" s="43" t="s">
        <v>423</v>
      </c>
      <c r="E165" s="43" t="s">
        <v>423</v>
      </c>
      <c r="F165" s="43" t="s">
        <v>424</v>
      </c>
      <c r="G165" s="43" t="s">
        <v>116</v>
      </c>
      <c r="H165" s="44" t="s">
        <v>425</v>
      </c>
      <c r="I165" s="43" t="s">
        <v>408</v>
      </c>
      <c r="J165" s="43" t="s">
        <v>225</v>
      </c>
      <c r="K165" s="45">
        <v>13310000</v>
      </c>
      <c r="L165" s="46">
        <v>4</v>
      </c>
      <c r="M165" s="47">
        <v>53240000</v>
      </c>
      <c r="N165" s="48"/>
      <c r="O165" s="10"/>
    </row>
    <row r="166" spans="1:15" s="11" customFormat="1" ht="108" x14ac:dyDescent="0.25">
      <c r="A166" s="24">
        <v>84</v>
      </c>
      <c r="B166" s="77">
        <v>8</v>
      </c>
      <c r="C166" s="42">
        <v>147</v>
      </c>
      <c r="D166" s="43" t="s">
        <v>426</v>
      </c>
      <c r="E166" s="43" t="s">
        <v>426</v>
      </c>
      <c r="F166" s="43" t="s">
        <v>427</v>
      </c>
      <c r="G166" s="43" t="s">
        <v>116</v>
      </c>
      <c r="H166" s="44" t="s">
        <v>428</v>
      </c>
      <c r="I166" s="43" t="s">
        <v>408</v>
      </c>
      <c r="J166" s="43" t="s">
        <v>225</v>
      </c>
      <c r="K166" s="45">
        <v>5838000</v>
      </c>
      <c r="L166" s="46">
        <v>4</v>
      </c>
      <c r="M166" s="47">
        <v>23352000</v>
      </c>
      <c r="N166" s="48"/>
      <c r="O166" s="10"/>
    </row>
    <row r="167" spans="1:15" s="11" customFormat="1" ht="72" x14ac:dyDescent="0.25">
      <c r="A167" s="24">
        <v>85</v>
      </c>
      <c r="B167" s="77">
        <v>9</v>
      </c>
      <c r="C167" s="42">
        <v>158</v>
      </c>
      <c r="D167" s="43" t="s">
        <v>429</v>
      </c>
      <c r="E167" s="43" t="s">
        <v>429</v>
      </c>
      <c r="F167" s="43" t="s">
        <v>430</v>
      </c>
      <c r="G167" s="43" t="s">
        <v>431</v>
      </c>
      <c r="H167" s="44" t="s">
        <v>431</v>
      </c>
      <c r="I167" s="43" t="s">
        <v>408</v>
      </c>
      <c r="J167" s="43" t="s">
        <v>225</v>
      </c>
      <c r="K167" s="45">
        <v>52045000</v>
      </c>
      <c r="L167" s="46">
        <v>16</v>
      </c>
      <c r="M167" s="47">
        <v>832720000</v>
      </c>
      <c r="N167" s="48"/>
      <c r="O167" s="10"/>
    </row>
    <row r="168" spans="1:15" s="11" customFormat="1" x14ac:dyDescent="0.25">
      <c r="A168" s="24"/>
      <c r="B168" s="78" t="s">
        <v>73</v>
      </c>
      <c r="C168" s="50"/>
      <c r="D168" s="50"/>
      <c r="E168" s="50"/>
      <c r="F168" s="50"/>
      <c r="G168" s="50"/>
      <c r="H168" s="50"/>
      <c r="I168" s="50"/>
      <c r="J168" s="50"/>
      <c r="K168" s="50"/>
      <c r="L168" s="46">
        <v>9</v>
      </c>
      <c r="M168" s="47">
        <v>5068102000</v>
      </c>
      <c r="N168" s="51"/>
      <c r="O168" s="10"/>
    </row>
    <row r="169" spans="1:15" s="11" customFormat="1" x14ac:dyDescent="0.25">
      <c r="A169" s="24"/>
      <c r="B169" s="78" t="s">
        <v>73</v>
      </c>
      <c r="C169" s="52"/>
      <c r="D169" s="52"/>
      <c r="E169" s="52"/>
      <c r="F169" s="52"/>
      <c r="G169" s="52"/>
      <c r="H169" s="52"/>
      <c r="I169" s="52"/>
      <c r="J169" s="52"/>
      <c r="K169" s="52"/>
      <c r="L169" s="53">
        <v>9</v>
      </c>
      <c r="M169" s="54">
        <v>5068102000</v>
      </c>
      <c r="N169" s="51"/>
      <c r="O169" s="10"/>
    </row>
    <row r="170" spans="1:15" s="11" customFormat="1" x14ac:dyDescent="0.25">
      <c r="A170" s="24"/>
      <c r="B170" s="66" t="s">
        <v>432</v>
      </c>
      <c r="C170" s="67" t="s">
        <v>433</v>
      </c>
      <c r="D170" s="68"/>
      <c r="E170" s="68"/>
      <c r="F170" s="68"/>
      <c r="G170" s="69"/>
      <c r="H170" s="69"/>
      <c r="I170" s="82"/>
      <c r="J170" s="70"/>
      <c r="K170" s="71"/>
      <c r="L170" s="71"/>
      <c r="M170" s="72"/>
    </row>
    <row r="171" spans="1:15" s="11" customFormat="1" x14ac:dyDescent="0.25">
      <c r="A171" s="24"/>
      <c r="B171" s="76" t="s">
        <v>434</v>
      </c>
      <c r="C171" s="37"/>
      <c r="D171" s="37"/>
      <c r="E171" s="37"/>
      <c r="F171" s="37"/>
      <c r="G171" s="37"/>
      <c r="H171" s="37"/>
      <c r="I171" s="37"/>
      <c r="J171" s="37"/>
      <c r="K171" s="37"/>
      <c r="L171" s="38"/>
      <c r="M171" s="39"/>
      <c r="N171" s="73"/>
      <c r="O171" s="10"/>
    </row>
    <row r="172" spans="1:15" s="11" customFormat="1" ht="36" x14ac:dyDescent="0.25">
      <c r="A172" s="24">
        <v>86</v>
      </c>
      <c r="B172" s="77">
        <v>1</v>
      </c>
      <c r="C172" s="42">
        <v>213</v>
      </c>
      <c r="D172" s="43" t="s">
        <v>435</v>
      </c>
      <c r="E172" s="43" t="s">
        <v>436</v>
      </c>
      <c r="F172" s="43" t="s">
        <v>437</v>
      </c>
      <c r="G172" s="43" t="s">
        <v>438</v>
      </c>
      <c r="H172" s="44" t="s">
        <v>123</v>
      </c>
      <c r="I172" s="43" t="s">
        <v>439</v>
      </c>
      <c r="J172" s="43" t="s">
        <v>440</v>
      </c>
      <c r="K172" s="45">
        <v>14000</v>
      </c>
      <c r="L172" s="46">
        <v>144000</v>
      </c>
      <c r="M172" s="47">
        <v>2016000000</v>
      </c>
      <c r="N172" s="48"/>
      <c r="O172" s="10"/>
    </row>
    <row r="173" spans="1:15" s="11" customFormat="1" x14ac:dyDescent="0.25">
      <c r="A173" s="24"/>
      <c r="B173" s="78" t="s">
        <v>73</v>
      </c>
      <c r="C173" s="50"/>
      <c r="D173" s="50"/>
      <c r="E173" s="50"/>
      <c r="F173" s="50"/>
      <c r="G173" s="50"/>
      <c r="H173" s="50"/>
      <c r="I173" s="50"/>
      <c r="J173" s="50"/>
      <c r="K173" s="50"/>
      <c r="L173" s="46">
        <v>1</v>
      </c>
      <c r="M173" s="47">
        <v>2016000000</v>
      </c>
      <c r="N173" s="51"/>
      <c r="O173" s="10"/>
    </row>
    <row r="174" spans="1:15" s="11" customFormat="1" x14ac:dyDescent="0.25">
      <c r="A174" s="24"/>
      <c r="B174" s="78" t="s">
        <v>73</v>
      </c>
      <c r="C174" s="52"/>
      <c r="D174" s="52"/>
      <c r="E174" s="52"/>
      <c r="F174" s="52"/>
      <c r="G174" s="52"/>
      <c r="H174" s="52"/>
      <c r="I174" s="52"/>
      <c r="J174" s="52"/>
      <c r="K174" s="52"/>
      <c r="L174" s="53">
        <v>1</v>
      </c>
      <c r="M174" s="54">
        <v>2016000000</v>
      </c>
      <c r="N174" s="51"/>
      <c r="O174" s="10"/>
    </row>
    <row r="175" spans="1:15" s="11" customFormat="1" x14ac:dyDescent="0.25">
      <c r="A175" s="24"/>
      <c r="B175" s="66" t="s">
        <v>441</v>
      </c>
      <c r="C175" s="67" t="s">
        <v>442</v>
      </c>
      <c r="D175" s="68"/>
      <c r="E175" s="68"/>
      <c r="F175" s="68"/>
      <c r="G175" s="69"/>
      <c r="H175" s="69"/>
      <c r="I175" s="82"/>
      <c r="J175" s="70"/>
      <c r="K175" s="71"/>
      <c r="L175" s="71"/>
      <c r="M175" s="72"/>
    </row>
    <row r="176" spans="1:15" s="11" customFormat="1" x14ac:dyDescent="0.25">
      <c r="A176" s="24"/>
      <c r="B176" s="36" t="s">
        <v>403</v>
      </c>
      <c r="C176" s="37"/>
      <c r="D176" s="37"/>
      <c r="E176" s="37"/>
      <c r="F176" s="37"/>
      <c r="G176" s="37"/>
      <c r="H176" s="37"/>
      <c r="I176" s="37"/>
      <c r="J176" s="37"/>
      <c r="K176" s="37"/>
      <c r="L176" s="38"/>
      <c r="M176" s="39"/>
      <c r="N176" s="73"/>
      <c r="O176" s="10"/>
    </row>
    <row r="177" spans="1:15" s="11" customFormat="1" x14ac:dyDescent="0.25">
      <c r="A177" s="24">
        <v>87</v>
      </c>
      <c r="B177" s="41">
        <v>1</v>
      </c>
      <c r="C177" s="42">
        <v>103</v>
      </c>
      <c r="D177" s="43" t="s">
        <v>443</v>
      </c>
      <c r="E177" s="43" t="s">
        <v>444</v>
      </c>
      <c r="F177" s="43" t="s">
        <v>445</v>
      </c>
      <c r="G177" s="43" t="s">
        <v>446</v>
      </c>
      <c r="H177" s="44" t="s">
        <v>48</v>
      </c>
      <c r="I177" s="43" t="s">
        <v>447</v>
      </c>
      <c r="J177" s="43" t="s">
        <v>225</v>
      </c>
      <c r="K177" s="45">
        <v>15200</v>
      </c>
      <c r="L177" s="46">
        <v>500</v>
      </c>
      <c r="M177" s="47">
        <v>7600000</v>
      </c>
      <c r="N177" s="48"/>
      <c r="O177" s="10"/>
    </row>
    <row r="178" spans="1:15" s="11" customFormat="1" x14ac:dyDescent="0.25">
      <c r="A178" s="24"/>
      <c r="B178" s="49" t="s">
        <v>73</v>
      </c>
      <c r="C178" s="50"/>
      <c r="D178" s="50"/>
      <c r="E178" s="50"/>
      <c r="F178" s="50"/>
      <c r="G178" s="50"/>
      <c r="H178" s="50"/>
      <c r="I178" s="50"/>
      <c r="J178" s="50"/>
      <c r="K178" s="50"/>
      <c r="L178" s="46">
        <v>1</v>
      </c>
      <c r="M178" s="47">
        <v>7600000</v>
      </c>
      <c r="N178" s="51"/>
      <c r="O178" s="10"/>
    </row>
    <row r="179" spans="1:15" s="11" customFormat="1" x14ac:dyDescent="0.25">
      <c r="A179" s="24"/>
      <c r="B179" s="49" t="s">
        <v>73</v>
      </c>
      <c r="C179" s="52"/>
      <c r="D179" s="52"/>
      <c r="E179" s="52"/>
      <c r="F179" s="52"/>
      <c r="G179" s="52"/>
      <c r="H179" s="52"/>
      <c r="I179" s="52"/>
      <c r="J179" s="52"/>
      <c r="K179" s="52"/>
      <c r="L179" s="53">
        <v>1</v>
      </c>
      <c r="M179" s="54">
        <v>7600000</v>
      </c>
      <c r="N179" s="51"/>
      <c r="O179" s="10"/>
    </row>
    <row r="180" spans="1:15" s="11" customFormat="1" x14ac:dyDescent="0.25">
      <c r="A180" s="24"/>
      <c r="B180" s="66" t="s">
        <v>448</v>
      </c>
      <c r="C180" s="67" t="s">
        <v>449</v>
      </c>
      <c r="D180" s="68"/>
      <c r="E180" s="68"/>
      <c r="F180" s="68"/>
      <c r="G180" s="69"/>
      <c r="H180" s="69"/>
      <c r="I180" s="82"/>
      <c r="J180" s="70"/>
      <c r="K180" s="71"/>
      <c r="L180" s="71"/>
      <c r="M180" s="72"/>
    </row>
    <row r="181" spans="1:15" s="11" customFormat="1" x14ac:dyDescent="0.25">
      <c r="A181" s="24"/>
      <c r="B181" s="76" t="s">
        <v>434</v>
      </c>
      <c r="C181" s="37"/>
      <c r="D181" s="37"/>
      <c r="E181" s="37"/>
      <c r="F181" s="37"/>
      <c r="G181" s="37"/>
      <c r="H181" s="37"/>
      <c r="I181" s="37"/>
      <c r="J181" s="37"/>
      <c r="K181" s="37"/>
      <c r="L181" s="38"/>
      <c r="M181" s="39"/>
      <c r="N181" s="73"/>
      <c r="O181" s="10"/>
    </row>
    <row r="182" spans="1:15" s="11" customFormat="1" ht="24" x14ac:dyDescent="0.25">
      <c r="A182" s="24">
        <v>88</v>
      </c>
      <c r="B182" s="77">
        <v>1</v>
      </c>
      <c r="C182" s="42">
        <v>207</v>
      </c>
      <c r="D182" s="43" t="s">
        <v>450</v>
      </c>
      <c r="E182" s="43" t="s">
        <v>451</v>
      </c>
      <c r="F182" s="43" t="s">
        <v>452</v>
      </c>
      <c r="G182" s="43" t="s">
        <v>453</v>
      </c>
      <c r="H182" s="44" t="s">
        <v>454</v>
      </c>
      <c r="I182" s="43" t="s">
        <v>455</v>
      </c>
      <c r="J182" s="43" t="s">
        <v>456</v>
      </c>
      <c r="K182" s="45">
        <v>15750</v>
      </c>
      <c r="L182" s="46">
        <v>147000</v>
      </c>
      <c r="M182" s="47">
        <v>2315250000</v>
      </c>
      <c r="N182" s="48"/>
      <c r="O182" s="10"/>
    </row>
    <row r="183" spans="1:15" s="11" customFormat="1" x14ac:dyDescent="0.25">
      <c r="A183" s="24"/>
      <c r="B183" s="78" t="s">
        <v>73</v>
      </c>
      <c r="C183" s="50"/>
      <c r="D183" s="50"/>
      <c r="E183" s="50"/>
      <c r="F183" s="50"/>
      <c r="G183" s="50"/>
      <c r="H183" s="50"/>
      <c r="I183" s="50"/>
      <c r="J183" s="50"/>
      <c r="K183" s="50"/>
      <c r="L183" s="46">
        <v>1</v>
      </c>
      <c r="M183" s="47">
        <v>2315250000</v>
      </c>
      <c r="N183" s="51"/>
      <c r="O183" s="10"/>
    </row>
    <row r="184" spans="1:15" s="11" customFormat="1" x14ac:dyDescent="0.25">
      <c r="A184" s="24"/>
      <c r="B184" s="76" t="s">
        <v>457</v>
      </c>
      <c r="C184" s="43"/>
      <c r="D184" s="43"/>
      <c r="E184" s="43"/>
      <c r="F184" s="43"/>
      <c r="G184" s="43"/>
      <c r="H184" s="43"/>
      <c r="I184" s="43"/>
      <c r="J184" s="43"/>
      <c r="K184" s="43"/>
      <c r="L184" s="74"/>
      <c r="M184" s="47"/>
      <c r="N184" s="73"/>
      <c r="O184" s="10"/>
    </row>
    <row r="185" spans="1:15" s="11" customFormat="1" ht="36" x14ac:dyDescent="0.25">
      <c r="A185" s="24">
        <v>89</v>
      </c>
      <c r="B185" s="77">
        <v>2</v>
      </c>
      <c r="C185" s="42">
        <v>753</v>
      </c>
      <c r="D185" s="43" t="s">
        <v>458</v>
      </c>
      <c r="E185" s="43" t="s">
        <v>459</v>
      </c>
      <c r="F185" s="43" t="s">
        <v>460</v>
      </c>
      <c r="G185" s="43" t="s">
        <v>461</v>
      </c>
      <c r="H185" s="44" t="s">
        <v>462</v>
      </c>
      <c r="I185" s="43" t="s">
        <v>463</v>
      </c>
      <c r="J185" s="43" t="s">
        <v>464</v>
      </c>
      <c r="K185" s="45">
        <v>4620</v>
      </c>
      <c r="L185" s="46">
        <v>60000</v>
      </c>
      <c r="M185" s="47">
        <v>277200000</v>
      </c>
      <c r="N185" s="48"/>
      <c r="O185" s="10"/>
    </row>
    <row r="186" spans="1:15" s="11" customFormat="1" ht="36" x14ac:dyDescent="0.25">
      <c r="A186" s="24">
        <v>90</v>
      </c>
      <c r="B186" s="77">
        <v>3</v>
      </c>
      <c r="C186" s="42">
        <v>754</v>
      </c>
      <c r="D186" s="43" t="s">
        <v>465</v>
      </c>
      <c r="E186" s="43" t="s">
        <v>466</v>
      </c>
      <c r="F186" s="43" t="s">
        <v>467</v>
      </c>
      <c r="G186" s="43" t="s">
        <v>157</v>
      </c>
      <c r="H186" s="44" t="s">
        <v>152</v>
      </c>
      <c r="I186" s="43" t="s">
        <v>468</v>
      </c>
      <c r="J186" s="43" t="s">
        <v>469</v>
      </c>
      <c r="K186" s="45">
        <v>902000</v>
      </c>
      <c r="L186" s="46">
        <v>40</v>
      </c>
      <c r="M186" s="47">
        <v>36080000</v>
      </c>
      <c r="N186" s="48"/>
      <c r="O186" s="10"/>
    </row>
    <row r="187" spans="1:15" s="11" customFormat="1" ht="48" x14ac:dyDescent="0.25">
      <c r="A187" s="24">
        <v>91</v>
      </c>
      <c r="B187" s="77">
        <v>4</v>
      </c>
      <c r="C187" s="42">
        <v>755</v>
      </c>
      <c r="D187" s="43" t="s">
        <v>470</v>
      </c>
      <c r="E187" s="43" t="s">
        <v>471</v>
      </c>
      <c r="F187" s="43" t="s">
        <v>472</v>
      </c>
      <c r="G187" s="43" t="s">
        <v>473</v>
      </c>
      <c r="H187" s="44" t="s">
        <v>474</v>
      </c>
      <c r="I187" s="43" t="s">
        <v>463</v>
      </c>
      <c r="J187" s="43" t="s">
        <v>464</v>
      </c>
      <c r="K187" s="45">
        <v>48720</v>
      </c>
      <c r="L187" s="46">
        <v>80000</v>
      </c>
      <c r="M187" s="47">
        <v>3897600000</v>
      </c>
      <c r="N187" s="48"/>
      <c r="O187" s="10"/>
    </row>
    <row r="188" spans="1:15" s="11" customFormat="1" ht="60" x14ac:dyDescent="0.25">
      <c r="A188" s="24">
        <v>92</v>
      </c>
      <c r="B188" s="77">
        <v>5</v>
      </c>
      <c r="C188" s="42">
        <v>756</v>
      </c>
      <c r="D188" s="43" t="s">
        <v>475</v>
      </c>
      <c r="E188" s="43" t="s">
        <v>476</v>
      </c>
      <c r="F188" s="43" t="s">
        <v>477</v>
      </c>
      <c r="G188" s="43" t="s">
        <v>473</v>
      </c>
      <c r="H188" s="44" t="s">
        <v>474</v>
      </c>
      <c r="I188" s="43" t="s">
        <v>463</v>
      </c>
      <c r="J188" s="43" t="s">
        <v>464</v>
      </c>
      <c r="K188" s="45">
        <v>58506</v>
      </c>
      <c r="L188" s="46">
        <v>52000</v>
      </c>
      <c r="M188" s="47">
        <v>3042312000</v>
      </c>
      <c r="N188" s="48"/>
      <c r="O188" s="10"/>
    </row>
    <row r="189" spans="1:15" s="11" customFormat="1" ht="72" x14ac:dyDescent="0.25">
      <c r="A189" s="24">
        <v>93</v>
      </c>
      <c r="B189" s="77">
        <v>6</v>
      </c>
      <c r="C189" s="42">
        <v>757</v>
      </c>
      <c r="D189" s="43" t="s">
        <v>478</v>
      </c>
      <c r="E189" s="43" t="s">
        <v>479</v>
      </c>
      <c r="F189" s="43" t="s">
        <v>477</v>
      </c>
      <c r="G189" s="43" t="s">
        <v>473</v>
      </c>
      <c r="H189" s="44" t="s">
        <v>474</v>
      </c>
      <c r="I189" s="43" t="s">
        <v>463</v>
      </c>
      <c r="J189" s="43" t="s">
        <v>464</v>
      </c>
      <c r="K189" s="45">
        <v>84000</v>
      </c>
      <c r="L189" s="46">
        <v>18000</v>
      </c>
      <c r="M189" s="47">
        <v>1512000000</v>
      </c>
      <c r="N189" s="48"/>
      <c r="O189" s="10"/>
    </row>
    <row r="190" spans="1:15" s="11" customFormat="1" ht="36" x14ac:dyDescent="0.25">
      <c r="A190" s="24">
        <v>94</v>
      </c>
      <c r="B190" s="77">
        <v>7</v>
      </c>
      <c r="C190" s="42">
        <v>758</v>
      </c>
      <c r="D190" s="43" t="s">
        <v>480</v>
      </c>
      <c r="E190" s="43" t="s">
        <v>481</v>
      </c>
      <c r="F190" s="43" t="s">
        <v>482</v>
      </c>
      <c r="G190" s="43" t="s">
        <v>473</v>
      </c>
      <c r="H190" s="44" t="s">
        <v>474</v>
      </c>
      <c r="I190" s="43" t="s">
        <v>463</v>
      </c>
      <c r="J190" s="43" t="s">
        <v>464</v>
      </c>
      <c r="K190" s="45">
        <v>75600</v>
      </c>
      <c r="L190" s="46">
        <v>2880</v>
      </c>
      <c r="M190" s="47">
        <v>217728000</v>
      </c>
      <c r="N190" s="48"/>
      <c r="O190" s="10"/>
    </row>
    <row r="191" spans="1:15" s="11" customFormat="1" ht="48" x14ac:dyDescent="0.25">
      <c r="A191" s="24">
        <v>95</v>
      </c>
      <c r="B191" s="77">
        <v>8</v>
      </c>
      <c r="C191" s="42">
        <v>759</v>
      </c>
      <c r="D191" s="43" t="s">
        <v>483</v>
      </c>
      <c r="E191" s="43" t="s">
        <v>484</v>
      </c>
      <c r="F191" s="43" t="s">
        <v>180</v>
      </c>
      <c r="G191" s="43" t="s">
        <v>485</v>
      </c>
      <c r="H191" s="44" t="s">
        <v>486</v>
      </c>
      <c r="I191" s="43" t="s">
        <v>487</v>
      </c>
      <c r="J191" s="43" t="s">
        <v>488</v>
      </c>
      <c r="K191" s="45">
        <v>189000</v>
      </c>
      <c r="L191" s="46">
        <v>4000</v>
      </c>
      <c r="M191" s="47">
        <v>756000000</v>
      </c>
      <c r="N191" s="48"/>
      <c r="O191" s="10"/>
    </row>
    <row r="192" spans="1:15" s="11" customFormat="1" x14ac:dyDescent="0.25">
      <c r="A192" s="24"/>
      <c r="B192" s="78" t="s">
        <v>73</v>
      </c>
      <c r="C192" s="50"/>
      <c r="D192" s="50"/>
      <c r="E192" s="50"/>
      <c r="F192" s="50"/>
      <c r="G192" s="50"/>
      <c r="H192" s="50"/>
      <c r="I192" s="50"/>
      <c r="J192" s="50"/>
      <c r="K192" s="50"/>
      <c r="L192" s="46">
        <v>7</v>
      </c>
      <c r="M192" s="47">
        <v>9738920000</v>
      </c>
      <c r="N192" s="51"/>
      <c r="O192" s="10"/>
    </row>
    <row r="193" spans="1:15" s="11" customFormat="1" x14ac:dyDescent="0.25">
      <c r="A193" s="24"/>
      <c r="B193" s="78" t="s">
        <v>73</v>
      </c>
      <c r="C193" s="52"/>
      <c r="D193" s="52"/>
      <c r="E193" s="52"/>
      <c r="F193" s="52"/>
      <c r="G193" s="52"/>
      <c r="H193" s="52"/>
      <c r="I193" s="52"/>
      <c r="J193" s="52"/>
      <c r="K193" s="52"/>
      <c r="L193" s="53">
        <v>8</v>
      </c>
      <c r="M193" s="54">
        <v>12054170000</v>
      </c>
      <c r="N193" s="51"/>
      <c r="O193" s="10"/>
    </row>
    <row r="194" spans="1:15" s="11" customFormat="1" x14ac:dyDescent="0.25">
      <c r="A194" s="24"/>
      <c r="B194" s="66" t="s">
        <v>489</v>
      </c>
      <c r="C194" s="67" t="s">
        <v>490</v>
      </c>
      <c r="D194" s="68"/>
      <c r="E194" s="68"/>
      <c r="F194" s="68"/>
      <c r="G194" s="69"/>
      <c r="H194" s="69"/>
      <c r="I194" s="82"/>
      <c r="J194" s="70"/>
      <c r="K194" s="71"/>
      <c r="L194" s="71"/>
      <c r="M194" s="72"/>
    </row>
    <row r="195" spans="1:15" s="11" customFormat="1" x14ac:dyDescent="0.25">
      <c r="A195" s="24"/>
      <c r="B195" s="76" t="s">
        <v>394</v>
      </c>
      <c r="C195" s="37"/>
      <c r="D195" s="37"/>
      <c r="E195" s="37"/>
      <c r="F195" s="37"/>
      <c r="G195" s="37"/>
      <c r="H195" s="37"/>
      <c r="I195" s="37"/>
      <c r="J195" s="37"/>
      <c r="K195" s="37"/>
      <c r="L195" s="38"/>
      <c r="M195" s="39"/>
      <c r="N195" s="73"/>
      <c r="O195" s="10"/>
    </row>
    <row r="196" spans="1:15" s="11" customFormat="1" ht="48" x14ac:dyDescent="0.25">
      <c r="A196" s="24">
        <v>96</v>
      </c>
      <c r="B196" s="77">
        <v>1</v>
      </c>
      <c r="C196" s="42">
        <v>728</v>
      </c>
      <c r="D196" s="43" t="s">
        <v>491</v>
      </c>
      <c r="E196" s="43" t="s">
        <v>492</v>
      </c>
      <c r="F196" s="43" t="s">
        <v>493</v>
      </c>
      <c r="G196" s="43" t="s">
        <v>494</v>
      </c>
      <c r="H196" s="44" t="s">
        <v>495</v>
      </c>
      <c r="I196" s="43" t="s">
        <v>496</v>
      </c>
      <c r="J196" s="43" t="s">
        <v>497</v>
      </c>
      <c r="K196" s="45">
        <v>6800</v>
      </c>
      <c r="L196" s="46">
        <v>132840</v>
      </c>
      <c r="M196" s="47">
        <v>903312000</v>
      </c>
      <c r="N196" s="48"/>
      <c r="O196" s="10"/>
    </row>
    <row r="197" spans="1:15" s="11" customFormat="1" x14ac:dyDescent="0.25">
      <c r="A197" s="24"/>
      <c r="B197" s="78" t="s">
        <v>73</v>
      </c>
      <c r="C197" s="50"/>
      <c r="D197" s="50"/>
      <c r="E197" s="50"/>
      <c r="F197" s="50"/>
      <c r="G197" s="50"/>
      <c r="H197" s="50"/>
      <c r="I197" s="50"/>
      <c r="J197" s="50"/>
      <c r="K197" s="50"/>
      <c r="L197" s="46">
        <v>1</v>
      </c>
      <c r="M197" s="47">
        <v>903312000</v>
      </c>
      <c r="N197" s="51"/>
      <c r="O197" s="10"/>
    </row>
    <row r="198" spans="1:15" s="11" customFormat="1" x14ac:dyDescent="0.25">
      <c r="A198" s="24"/>
      <c r="B198" s="78" t="s">
        <v>73</v>
      </c>
      <c r="C198" s="52"/>
      <c r="D198" s="52"/>
      <c r="E198" s="52"/>
      <c r="F198" s="52"/>
      <c r="G198" s="52"/>
      <c r="H198" s="52"/>
      <c r="I198" s="52"/>
      <c r="J198" s="52"/>
      <c r="K198" s="52"/>
      <c r="L198" s="53">
        <v>1</v>
      </c>
      <c r="M198" s="54">
        <v>903312000</v>
      </c>
      <c r="N198" s="51"/>
      <c r="O198" s="10"/>
    </row>
    <row r="199" spans="1:15" s="11" customFormat="1" x14ac:dyDescent="0.25">
      <c r="A199" s="24"/>
      <c r="B199" s="75" t="s">
        <v>498</v>
      </c>
      <c r="C199" s="67" t="s">
        <v>499</v>
      </c>
      <c r="D199" s="82"/>
      <c r="E199" s="82"/>
      <c r="F199" s="82"/>
      <c r="G199" s="84"/>
      <c r="H199" s="84"/>
      <c r="I199" s="82"/>
      <c r="J199" s="70"/>
      <c r="K199" s="71"/>
      <c r="L199" s="71"/>
      <c r="M199" s="72"/>
    </row>
    <row r="200" spans="1:15" s="11" customFormat="1" x14ac:dyDescent="0.25">
      <c r="A200" s="24"/>
      <c r="B200" s="36" t="s">
        <v>500</v>
      </c>
      <c r="C200" s="37"/>
      <c r="D200" s="37"/>
      <c r="E200" s="37"/>
      <c r="F200" s="37"/>
      <c r="G200" s="37"/>
      <c r="H200" s="37"/>
      <c r="I200" s="37"/>
      <c r="J200" s="37"/>
      <c r="K200" s="85"/>
      <c r="L200" s="38"/>
      <c r="M200" s="39"/>
      <c r="N200" s="87"/>
      <c r="O200" s="10"/>
    </row>
    <row r="201" spans="1:15" s="89" customFormat="1" ht="48" x14ac:dyDescent="0.25">
      <c r="A201" s="24">
        <v>97</v>
      </c>
      <c r="B201" s="41">
        <v>1</v>
      </c>
      <c r="C201" s="42">
        <v>792</v>
      </c>
      <c r="D201" s="43" t="s">
        <v>501</v>
      </c>
      <c r="E201" s="43" t="s">
        <v>502</v>
      </c>
      <c r="F201" s="43" t="s">
        <v>503</v>
      </c>
      <c r="G201" s="43" t="s">
        <v>504</v>
      </c>
      <c r="H201" s="44" t="s">
        <v>123</v>
      </c>
      <c r="I201" s="43" t="s">
        <v>505</v>
      </c>
      <c r="J201" s="62" t="s">
        <v>506</v>
      </c>
      <c r="K201" s="45">
        <v>23812</v>
      </c>
      <c r="L201" s="47">
        <v>12000</v>
      </c>
      <c r="M201" s="47">
        <f>L201*K201</f>
        <v>285744000</v>
      </c>
      <c r="N201" s="88" t="s">
        <v>507</v>
      </c>
      <c r="O201" s="91"/>
    </row>
    <row r="202" spans="1:15" s="89" customFormat="1" ht="48" x14ac:dyDescent="0.25">
      <c r="A202" s="24">
        <v>98</v>
      </c>
      <c r="B202" s="41">
        <v>2</v>
      </c>
      <c r="C202" s="42">
        <v>793</v>
      </c>
      <c r="D202" s="43" t="s">
        <v>508</v>
      </c>
      <c r="E202" s="43" t="s">
        <v>509</v>
      </c>
      <c r="F202" s="43" t="s">
        <v>510</v>
      </c>
      <c r="G202" s="43" t="s">
        <v>511</v>
      </c>
      <c r="H202" s="44" t="s">
        <v>123</v>
      </c>
      <c r="I202" s="43" t="s">
        <v>505</v>
      </c>
      <c r="J202" s="62" t="s">
        <v>506</v>
      </c>
      <c r="K202" s="45">
        <v>39120</v>
      </c>
      <c r="L202" s="47">
        <v>2000</v>
      </c>
      <c r="M202" s="47">
        <f t="shared" ref="M202:M206" si="3">L202*K202</f>
        <v>78240000</v>
      </c>
      <c r="N202" s="88" t="s">
        <v>512</v>
      </c>
      <c r="O202" s="91"/>
    </row>
    <row r="203" spans="1:15" s="89" customFormat="1" ht="24" x14ac:dyDescent="0.25">
      <c r="A203" s="24">
        <v>99</v>
      </c>
      <c r="B203" s="41">
        <v>3</v>
      </c>
      <c r="C203" s="42">
        <v>794</v>
      </c>
      <c r="D203" s="43" t="s">
        <v>513</v>
      </c>
      <c r="E203" s="43" t="s">
        <v>514</v>
      </c>
      <c r="F203" s="43" t="s">
        <v>515</v>
      </c>
      <c r="G203" s="43" t="s">
        <v>516</v>
      </c>
      <c r="H203" s="44" t="s">
        <v>123</v>
      </c>
      <c r="I203" s="43" t="s">
        <v>517</v>
      </c>
      <c r="J203" s="62" t="s">
        <v>488</v>
      </c>
      <c r="K203" s="45">
        <v>960000</v>
      </c>
      <c r="L203" s="47">
        <v>11520</v>
      </c>
      <c r="M203" s="47">
        <f t="shared" si="3"/>
        <v>11059200000</v>
      </c>
      <c r="N203" s="88"/>
      <c r="O203" s="91"/>
    </row>
    <row r="204" spans="1:15" s="89" customFormat="1" ht="36" x14ac:dyDescent="0.25">
      <c r="A204" s="24">
        <v>100</v>
      </c>
      <c r="B204" s="41">
        <v>4</v>
      </c>
      <c r="C204" s="42">
        <v>795</v>
      </c>
      <c r="D204" s="43" t="s">
        <v>518</v>
      </c>
      <c r="E204" s="43" t="s">
        <v>519</v>
      </c>
      <c r="F204" s="43" t="s">
        <v>520</v>
      </c>
      <c r="G204" s="43" t="s">
        <v>521</v>
      </c>
      <c r="H204" s="44" t="s">
        <v>123</v>
      </c>
      <c r="I204" s="43" t="s">
        <v>517</v>
      </c>
      <c r="J204" s="62" t="s">
        <v>488</v>
      </c>
      <c r="K204" s="45">
        <v>1750000</v>
      </c>
      <c r="L204" s="47">
        <v>11520</v>
      </c>
      <c r="M204" s="47">
        <f t="shared" si="3"/>
        <v>20160000000</v>
      </c>
      <c r="N204" s="88"/>
      <c r="O204" s="91"/>
    </row>
    <row r="205" spans="1:15" s="89" customFormat="1" ht="24" x14ac:dyDescent="0.25">
      <c r="A205" s="24">
        <v>101</v>
      </c>
      <c r="B205" s="41">
        <v>5</v>
      </c>
      <c r="C205" s="42">
        <v>796</v>
      </c>
      <c r="D205" s="43" t="s">
        <v>522</v>
      </c>
      <c r="E205" s="43" t="s">
        <v>523</v>
      </c>
      <c r="F205" s="43" t="s">
        <v>524</v>
      </c>
      <c r="G205" s="43" t="s">
        <v>525</v>
      </c>
      <c r="H205" s="44" t="s">
        <v>123</v>
      </c>
      <c r="I205" s="43" t="s">
        <v>517</v>
      </c>
      <c r="J205" s="62" t="s">
        <v>488</v>
      </c>
      <c r="K205" s="45">
        <v>220000</v>
      </c>
      <c r="L205" s="47">
        <v>11520</v>
      </c>
      <c r="M205" s="47">
        <f t="shared" si="3"/>
        <v>2534400000</v>
      </c>
      <c r="N205" s="88"/>
      <c r="O205" s="91"/>
    </row>
    <row r="206" spans="1:15" s="89" customFormat="1" ht="36" x14ac:dyDescent="0.25">
      <c r="A206" s="24">
        <v>102</v>
      </c>
      <c r="B206" s="41">
        <v>6</v>
      </c>
      <c r="C206" s="42">
        <v>797</v>
      </c>
      <c r="D206" s="43" t="s">
        <v>526</v>
      </c>
      <c r="E206" s="43" t="s">
        <v>527</v>
      </c>
      <c r="F206" s="43" t="s">
        <v>528</v>
      </c>
      <c r="G206" s="43" t="s">
        <v>529</v>
      </c>
      <c r="H206" s="44" t="s">
        <v>123</v>
      </c>
      <c r="I206" s="43" t="s">
        <v>517</v>
      </c>
      <c r="J206" s="62" t="s">
        <v>488</v>
      </c>
      <c r="K206" s="45">
        <v>200000</v>
      </c>
      <c r="L206" s="47">
        <v>640</v>
      </c>
      <c r="M206" s="47">
        <f t="shared" si="3"/>
        <v>128000000</v>
      </c>
      <c r="N206" s="88"/>
      <c r="O206" s="91"/>
    </row>
    <row r="207" spans="1:15" s="11" customFormat="1" x14ac:dyDescent="0.25">
      <c r="A207" s="24"/>
      <c r="B207" s="78" t="s">
        <v>73</v>
      </c>
      <c r="C207" s="50"/>
      <c r="D207" s="50"/>
      <c r="E207" s="50"/>
      <c r="F207" s="50"/>
      <c r="G207" s="50"/>
      <c r="H207" s="50"/>
      <c r="I207" s="50"/>
      <c r="J207" s="50"/>
      <c r="K207" s="50"/>
      <c r="L207" s="46">
        <v>6</v>
      </c>
      <c r="M207" s="47">
        <v>34245584000</v>
      </c>
      <c r="N207" s="51"/>
      <c r="O207" s="10"/>
    </row>
    <row r="208" spans="1:15" s="11" customFormat="1" x14ac:dyDescent="0.25">
      <c r="A208" s="24"/>
      <c r="B208" s="78" t="s">
        <v>73</v>
      </c>
      <c r="C208" s="52"/>
      <c r="D208" s="52"/>
      <c r="E208" s="52"/>
      <c r="F208" s="52"/>
      <c r="G208" s="52"/>
      <c r="H208" s="52"/>
      <c r="I208" s="52"/>
      <c r="J208" s="52"/>
      <c r="K208" s="52"/>
      <c r="L208" s="53">
        <v>6</v>
      </c>
      <c r="M208" s="54">
        <v>34245584000</v>
      </c>
      <c r="N208" s="51"/>
      <c r="O208" s="10"/>
    </row>
    <row r="209" spans="1:15" s="11" customFormat="1" x14ac:dyDescent="0.25">
      <c r="A209" s="24"/>
      <c r="B209" s="66" t="s">
        <v>530</v>
      </c>
      <c r="C209" s="67" t="s">
        <v>531</v>
      </c>
      <c r="D209" s="68"/>
      <c r="E209" s="68"/>
      <c r="F209" s="68"/>
      <c r="G209" s="69"/>
      <c r="H209" s="69"/>
      <c r="I209" s="68"/>
      <c r="J209" s="70"/>
      <c r="K209" s="71"/>
      <c r="L209" s="71"/>
      <c r="M209" s="72"/>
    </row>
    <row r="210" spans="1:15" s="11" customFormat="1" x14ac:dyDescent="0.25">
      <c r="A210" s="24"/>
      <c r="B210" s="36" t="s">
        <v>532</v>
      </c>
      <c r="C210" s="37"/>
      <c r="D210" s="37"/>
      <c r="E210" s="37"/>
      <c r="F210" s="37"/>
      <c r="G210" s="37"/>
      <c r="H210" s="37"/>
      <c r="I210" s="37"/>
      <c r="J210" s="37"/>
      <c r="K210" s="37"/>
      <c r="L210" s="38"/>
      <c r="M210" s="39"/>
      <c r="N210" s="92"/>
      <c r="O210" s="10"/>
    </row>
    <row r="211" spans="1:15" s="89" customFormat="1" ht="24" x14ac:dyDescent="0.25">
      <c r="A211" s="24">
        <v>103</v>
      </c>
      <c r="B211" s="41">
        <v>1</v>
      </c>
      <c r="C211" s="42">
        <v>397</v>
      </c>
      <c r="D211" s="43" t="s">
        <v>533</v>
      </c>
      <c r="E211" s="43" t="s">
        <v>534</v>
      </c>
      <c r="F211" s="43" t="s">
        <v>535</v>
      </c>
      <c r="G211" s="43" t="s">
        <v>536</v>
      </c>
      <c r="H211" s="44" t="s">
        <v>537</v>
      </c>
      <c r="I211" s="43" t="s">
        <v>538</v>
      </c>
      <c r="J211" s="62" t="s">
        <v>225</v>
      </c>
      <c r="K211" s="45">
        <v>561</v>
      </c>
      <c r="L211" s="47">
        <v>2000</v>
      </c>
      <c r="M211" s="47">
        <f>L211*K211</f>
        <v>1122000</v>
      </c>
      <c r="N211" s="92"/>
      <c r="O211" s="91"/>
    </row>
    <row r="212" spans="1:15" s="11" customFormat="1" ht="24" x14ac:dyDescent="0.25">
      <c r="A212" s="24">
        <v>104</v>
      </c>
      <c r="B212" s="41">
        <v>2</v>
      </c>
      <c r="C212" s="42">
        <v>398</v>
      </c>
      <c r="D212" s="43" t="s">
        <v>539</v>
      </c>
      <c r="E212" s="43" t="s">
        <v>540</v>
      </c>
      <c r="F212" s="43" t="s">
        <v>541</v>
      </c>
      <c r="G212" s="43" t="s">
        <v>542</v>
      </c>
      <c r="H212" s="44" t="s">
        <v>537</v>
      </c>
      <c r="I212" s="43" t="s">
        <v>538</v>
      </c>
      <c r="J212" s="62" t="s">
        <v>225</v>
      </c>
      <c r="K212" s="45">
        <v>1254</v>
      </c>
      <c r="L212" s="47">
        <v>1520000</v>
      </c>
      <c r="M212" s="47">
        <f t="shared" ref="M212:M275" si="4">L212*K212</f>
        <v>1906080000</v>
      </c>
      <c r="N212" s="92"/>
      <c r="O212" s="10"/>
    </row>
    <row r="213" spans="1:15" s="11" customFormat="1" ht="48" x14ac:dyDescent="0.25">
      <c r="A213" s="24">
        <v>105</v>
      </c>
      <c r="B213" s="41">
        <v>3</v>
      </c>
      <c r="C213" s="42">
        <v>399</v>
      </c>
      <c r="D213" s="43" t="s">
        <v>543</v>
      </c>
      <c r="E213" s="43" t="s">
        <v>544</v>
      </c>
      <c r="F213" s="43" t="s">
        <v>545</v>
      </c>
      <c r="G213" s="43" t="s">
        <v>546</v>
      </c>
      <c r="H213" s="44" t="s">
        <v>81</v>
      </c>
      <c r="I213" s="43" t="s">
        <v>547</v>
      </c>
      <c r="J213" s="62" t="s">
        <v>356</v>
      </c>
      <c r="K213" s="45">
        <v>64344</v>
      </c>
      <c r="L213" s="47">
        <v>1000</v>
      </c>
      <c r="M213" s="47">
        <f t="shared" si="4"/>
        <v>64344000</v>
      </c>
      <c r="N213" s="92"/>
      <c r="O213" s="10"/>
    </row>
    <row r="214" spans="1:15" s="11" customFormat="1" ht="48" x14ac:dyDescent="0.25">
      <c r="A214" s="24">
        <v>106</v>
      </c>
      <c r="B214" s="41">
        <v>4</v>
      </c>
      <c r="C214" s="42">
        <v>400</v>
      </c>
      <c r="D214" s="43" t="s">
        <v>548</v>
      </c>
      <c r="E214" s="43" t="s">
        <v>549</v>
      </c>
      <c r="F214" s="43" t="s">
        <v>550</v>
      </c>
      <c r="G214" s="43" t="s">
        <v>546</v>
      </c>
      <c r="H214" s="44" t="s">
        <v>81</v>
      </c>
      <c r="I214" s="43" t="s">
        <v>355</v>
      </c>
      <c r="J214" s="62" t="s">
        <v>356</v>
      </c>
      <c r="K214" s="45">
        <v>196518</v>
      </c>
      <c r="L214" s="47">
        <v>1200</v>
      </c>
      <c r="M214" s="47">
        <f t="shared" si="4"/>
        <v>235821600</v>
      </c>
      <c r="N214" s="92"/>
      <c r="O214" s="10"/>
    </row>
    <row r="215" spans="1:15" s="11" customFormat="1" ht="36" x14ac:dyDescent="0.25">
      <c r="A215" s="24">
        <v>107</v>
      </c>
      <c r="B215" s="41">
        <v>5</v>
      </c>
      <c r="C215" s="42">
        <v>401</v>
      </c>
      <c r="D215" s="43" t="s">
        <v>551</v>
      </c>
      <c r="E215" s="43" t="s">
        <v>552</v>
      </c>
      <c r="F215" s="43" t="s">
        <v>553</v>
      </c>
      <c r="G215" s="43" t="s">
        <v>546</v>
      </c>
      <c r="H215" s="44" t="s">
        <v>81</v>
      </c>
      <c r="I215" s="43" t="s">
        <v>355</v>
      </c>
      <c r="J215" s="62" t="s">
        <v>356</v>
      </c>
      <c r="K215" s="45">
        <v>53865</v>
      </c>
      <c r="L215" s="47">
        <v>44000</v>
      </c>
      <c r="M215" s="47">
        <f t="shared" si="4"/>
        <v>2370060000</v>
      </c>
      <c r="N215" s="92"/>
      <c r="O215" s="10"/>
    </row>
    <row r="216" spans="1:15" s="11" customFormat="1" ht="48" x14ac:dyDescent="0.25">
      <c r="A216" s="24">
        <v>108</v>
      </c>
      <c r="B216" s="41">
        <v>6</v>
      </c>
      <c r="C216" s="42">
        <v>402</v>
      </c>
      <c r="D216" s="43" t="s">
        <v>554</v>
      </c>
      <c r="E216" s="43" t="s">
        <v>555</v>
      </c>
      <c r="F216" s="43" t="s">
        <v>556</v>
      </c>
      <c r="G216" s="43" t="s">
        <v>546</v>
      </c>
      <c r="H216" s="44" t="s">
        <v>81</v>
      </c>
      <c r="I216" s="43" t="s">
        <v>547</v>
      </c>
      <c r="J216" s="62" t="s">
        <v>356</v>
      </c>
      <c r="K216" s="45">
        <v>61656</v>
      </c>
      <c r="L216" s="47">
        <v>20000</v>
      </c>
      <c r="M216" s="47">
        <f t="shared" si="4"/>
        <v>1233120000</v>
      </c>
      <c r="N216" s="92"/>
      <c r="O216" s="10"/>
    </row>
    <row r="217" spans="1:15" s="11" customFormat="1" ht="48" x14ac:dyDescent="0.25">
      <c r="A217" s="24">
        <v>109</v>
      </c>
      <c r="B217" s="41">
        <v>7</v>
      </c>
      <c r="C217" s="42">
        <v>403</v>
      </c>
      <c r="D217" s="43" t="s">
        <v>557</v>
      </c>
      <c r="E217" s="43" t="s">
        <v>558</v>
      </c>
      <c r="F217" s="43" t="s">
        <v>559</v>
      </c>
      <c r="G217" s="43" t="s">
        <v>546</v>
      </c>
      <c r="H217" s="44" t="s">
        <v>81</v>
      </c>
      <c r="I217" s="43" t="s">
        <v>547</v>
      </c>
      <c r="J217" s="62" t="s">
        <v>356</v>
      </c>
      <c r="K217" s="45">
        <v>64344</v>
      </c>
      <c r="L217" s="47">
        <v>1000</v>
      </c>
      <c r="M217" s="47">
        <f t="shared" si="4"/>
        <v>64344000</v>
      </c>
      <c r="N217" s="92"/>
      <c r="O217" s="10"/>
    </row>
    <row r="218" spans="1:15" s="11" customFormat="1" ht="48" x14ac:dyDescent="0.25">
      <c r="A218" s="24">
        <v>110</v>
      </c>
      <c r="B218" s="41">
        <v>8</v>
      </c>
      <c r="C218" s="42">
        <v>404</v>
      </c>
      <c r="D218" s="43" t="s">
        <v>560</v>
      </c>
      <c r="E218" s="43" t="s">
        <v>561</v>
      </c>
      <c r="F218" s="43" t="s">
        <v>562</v>
      </c>
      <c r="G218" s="43" t="s">
        <v>546</v>
      </c>
      <c r="H218" s="44" t="s">
        <v>81</v>
      </c>
      <c r="I218" s="43" t="s">
        <v>547</v>
      </c>
      <c r="J218" s="62" t="s">
        <v>356</v>
      </c>
      <c r="K218" s="45">
        <v>64344</v>
      </c>
      <c r="L218" s="47">
        <v>1000</v>
      </c>
      <c r="M218" s="47">
        <f t="shared" si="4"/>
        <v>64344000</v>
      </c>
      <c r="N218" s="92"/>
      <c r="O218" s="10"/>
    </row>
    <row r="219" spans="1:15" s="11" customFormat="1" ht="48" x14ac:dyDescent="0.25">
      <c r="A219" s="24">
        <v>111</v>
      </c>
      <c r="B219" s="41">
        <v>9</v>
      </c>
      <c r="C219" s="42">
        <v>405</v>
      </c>
      <c r="D219" s="43" t="s">
        <v>563</v>
      </c>
      <c r="E219" s="43" t="s">
        <v>564</v>
      </c>
      <c r="F219" s="43" t="s">
        <v>565</v>
      </c>
      <c r="G219" s="43" t="s">
        <v>546</v>
      </c>
      <c r="H219" s="44" t="s">
        <v>81</v>
      </c>
      <c r="I219" s="43" t="s">
        <v>547</v>
      </c>
      <c r="J219" s="62" t="s">
        <v>356</v>
      </c>
      <c r="K219" s="45">
        <v>52584</v>
      </c>
      <c r="L219" s="47">
        <v>28000</v>
      </c>
      <c r="M219" s="47">
        <f t="shared" si="4"/>
        <v>1472352000</v>
      </c>
      <c r="N219" s="92"/>
      <c r="O219" s="10"/>
    </row>
    <row r="220" spans="1:15" s="11" customFormat="1" ht="36" x14ac:dyDescent="0.25">
      <c r="A220" s="24">
        <v>112</v>
      </c>
      <c r="B220" s="41">
        <v>10</v>
      </c>
      <c r="C220" s="42">
        <v>406</v>
      </c>
      <c r="D220" s="43" t="s">
        <v>566</v>
      </c>
      <c r="E220" s="43" t="s">
        <v>567</v>
      </c>
      <c r="F220" s="43" t="s">
        <v>568</v>
      </c>
      <c r="G220" s="43" t="s">
        <v>546</v>
      </c>
      <c r="H220" s="44" t="s">
        <v>81</v>
      </c>
      <c r="I220" s="43" t="s">
        <v>569</v>
      </c>
      <c r="J220" s="62" t="s">
        <v>225</v>
      </c>
      <c r="K220" s="45">
        <v>124530</v>
      </c>
      <c r="L220" s="47">
        <v>55000</v>
      </c>
      <c r="M220" s="47">
        <f t="shared" si="4"/>
        <v>6849150000</v>
      </c>
      <c r="N220" s="92"/>
      <c r="O220" s="10"/>
    </row>
    <row r="221" spans="1:15" s="11" customFormat="1" ht="36" x14ac:dyDescent="0.25">
      <c r="A221" s="24">
        <v>113</v>
      </c>
      <c r="B221" s="41">
        <v>11</v>
      </c>
      <c r="C221" s="42">
        <v>407</v>
      </c>
      <c r="D221" s="43" t="s">
        <v>570</v>
      </c>
      <c r="E221" s="43" t="s">
        <v>571</v>
      </c>
      <c r="F221" s="43" t="s">
        <v>572</v>
      </c>
      <c r="G221" s="43" t="s">
        <v>546</v>
      </c>
      <c r="H221" s="44" t="s">
        <v>81</v>
      </c>
      <c r="I221" s="43" t="s">
        <v>569</v>
      </c>
      <c r="J221" s="62" t="s">
        <v>225</v>
      </c>
      <c r="K221" s="45">
        <v>216195</v>
      </c>
      <c r="L221" s="47">
        <v>30000</v>
      </c>
      <c r="M221" s="47">
        <f t="shared" si="4"/>
        <v>6485850000</v>
      </c>
      <c r="N221" s="92"/>
      <c r="O221" s="10"/>
    </row>
    <row r="222" spans="1:15" s="11" customFormat="1" ht="24" x14ac:dyDescent="0.25">
      <c r="A222" s="24">
        <v>114</v>
      </c>
      <c r="B222" s="41">
        <v>12</v>
      </c>
      <c r="C222" s="42">
        <v>408</v>
      </c>
      <c r="D222" s="43" t="s">
        <v>573</v>
      </c>
      <c r="E222" s="43" t="s">
        <v>574</v>
      </c>
      <c r="F222" s="43" t="s">
        <v>575</v>
      </c>
      <c r="G222" s="43" t="s">
        <v>576</v>
      </c>
      <c r="H222" s="44" t="s">
        <v>81</v>
      </c>
      <c r="I222" s="43" t="s">
        <v>577</v>
      </c>
      <c r="J222" s="62" t="s">
        <v>83</v>
      </c>
      <c r="K222" s="45">
        <v>471387</v>
      </c>
      <c r="L222" s="47">
        <v>800</v>
      </c>
      <c r="M222" s="47">
        <f t="shared" si="4"/>
        <v>377109600</v>
      </c>
      <c r="N222" s="92"/>
      <c r="O222" s="10"/>
    </row>
    <row r="223" spans="1:15" s="11" customFormat="1" ht="48" x14ac:dyDescent="0.25">
      <c r="A223" s="24">
        <v>115</v>
      </c>
      <c r="B223" s="41">
        <v>13</v>
      </c>
      <c r="C223" s="42">
        <v>409</v>
      </c>
      <c r="D223" s="43" t="s">
        <v>578</v>
      </c>
      <c r="E223" s="43" t="s">
        <v>579</v>
      </c>
      <c r="F223" s="43" t="s">
        <v>580</v>
      </c>
      <c r="G223" s="43" t="s">
        <v>546</v>
      </c>
      <c r="H223" s="44" t="s">
        <v>81</v>
      </c>
      <c r="I223" s="43" t="s">
        <v>577</v>
      </c>
      <c r="J223" s="62" t="s">
        <v>83</v>
      </c>
      <c r="K223" s="45">
        <v>116844</v>
      </c>
      <c r="L223" s="47">
        <v>1000</v>
      </c>
      <c r="M223" s="47">
        <f t="shared" si="4"/>
        <v>116844000</v>
      </c>
      <c r="N223" s="92"/>
      <c r="O223" s="10"/>
    </row>
    <row r="224" spans="1:15" s="11" customFormat="1" ht="36" x14ac:dyDescent="0.25">
      <c r="A224" s="24">
        <v>116</v>
      </c>
      <c r="B224" s="41">
        <v>14</v>
      </c>
      <c r="C224" s="42">
        <v>410</v>
      </c>
      <c r="D224" s="43" t="s">
        <v>581</v>
      </c>
      <c r="E224" s="43" t="s">
        <v>582</v>
      </c>
      <c r="F224" s="43" t="s">
        <v>583</v>
      </c>
      <c r="G224" s="43" t="s">
        <v>546</v>
      </c>
      <c r="H224" s="44" t="s">
        <v>81</v>
      </c>
      <c r="I224" s="43" t="s">
        <v>355</v>
      </c>
      <c r="J224" s="62" t="s">
        <v>356</v>
      </c>
      <c r="K224" s="45">
        <v>62475</v>
      </c>
      <c r="L224" s="47">
        <v>4800</v>
      </c>
      <c r="M224" s="47">
        <f t="shared" si="4"/>
        <v>299880000</v>
      </c>
      <c r="N224" s="92"/>
      <c r="O224" s="10"/>
    </row>
    <row r="225" spans="1:15" s="11" customFormat="1" ht="36" x14ac:dyDescent="0.25">
      <c r="A225" s="24">
        <v>117</v>
      </c>
      <c r="B225" s="41">
        <v>15</v>
      </c>
      <c r="C225" s="42">
        <v>411</v>
      </c>
      <c r="D225" s="43" t="s">
        <v>584</v>
      </c>
      <c r="E225" s="43" t="s">
        <v>585</v>
      </c>
      <c r="F225" s="43" t="s">
        <v>586</v>
      </c>
      <c r="G225" s="43" t="s">
        <v>546</v>
      </c>
      <c r="H225" s="44" t="s">
        <v>81</v>
      </c>
      <c r="I225" s="43" t="s">
        <v>587</v>
      </c>
      <c r="J225" s="62" t="s">
        <v>367</v>
      </c>
      <c r="K225" s="45">
        <v>56070</v>
      </c>
      <c r="L225" s="47">
        <v>16000</v>
      </c>
      <c r="M225" s="47">
        <f t="shared" si="4"/>
        <v>897120000</v>
      </c>
      <c r="N225" s="92"/>
      <c r="O225" s="10"/>
    </row>
    <row r="226" spans="1:15" s="11" customFormat="1" ht="36" x14ac:dyDescent="0.25">
      <c r="A226" s="24">
        <v>118</v>
      </c>
      <c r="B226" s="41">
        <v>16</v>
      </c>
      <c r="C226" s="42">
        <v>412</v>
      </c>
      <c r="D226" s="43" t="s">
        <v>588</v>
      </c>
      <c r="E226" s="43" t="s">
        <v>589</v>
      </c>
      <c r="F226" s="43" t="s">
        <v>590</v>
      </c>
      <c r="G226" s="43" t="s">
        <v>546</v>
      </c>
      <c r="H226" s="44" t="s">
        <v>81</v>
      </c>
      <c r="I226" s="43" t="s">
        <v>355</v>
      </c>
      <c r="J226" s="62" t="s">
        <v>356</v>
      </c>
      <c r="K226" s="45">
        <v>191436</v>
      </c>
      <c r="L226" s="47">
        <v>3200</v>
      </c>
      <c r="M226" s="47">
        <f t="shared" si="4"/>
        <v>612595200</v>
      </c>
      <c r="N226" s="92"/>
      <c r="O226" s="10"/>
    </row>
    <row r="227" spans="1:15" s="11" customFormat="1" ht="48" x14ac:dyDescent="0.25">
      <c r="A227" s="24">
        <v>119</v>
      </c>
      <c r="B227" s="41">
        <v>17</v>
      </c>
      <c r="C227" s="42">
        <v>413</v>
      </c>
      <c r="D227" s="43" t="s">
        <v>591</v>
      </c>
      <c r="E227" s="43" t="s">
        <v>592</v>
      </c>
      <c r="F227" s="43" t="s">
        <v>593</v>
      </c>
      <c r="G227" s="43" t="s">
        <v>546</v>
      </c>
      <c r="H227" s="44" t="s">
        <v>81</v>
      </c>
      <c r="I227" s="43" t="s">
        <v>547</v>
      </c>
      <c r="J227" s="62" t="s">
        <v>356</v>
      </c>
      <c r="K227" s="45">
        <v>64344</v>
      </c>
      <c r="L227" s="47">
        <v>1000</v>
      </c>
      <c r="M227" s="47">
        <f t="shared" si="4"/>
        <v>64344000</v>
      </c>
      <c r="N227" s="92"/>
      <c r="O227" s="10"/>
    </row>
    <row r="228" spans="1:15" s="11" customFormat="1" ht="48" x14ac:dyDescent="0.25">
      <c r="A228" s="24">
        <v>120</v>
      </c>
      <c r="B228" s="41">
        <v>18</v>
      </c>
      <c r="C228" s="42">
        <v>414</v>
      </c>
      <c r="D228" s="43" t="s">
        <v>594</v>
      </c>
      <c r="E228" s="43" t="s">
        <v>595</v>
      </c>
      <c r="F228" s="43" t="s">
        <v>596</v>
      </c>
      <c r="G228" s="43" t="s">
        <v>546</v>
      </c>
      <c r="H228" s="44" t="s">
        <v>81</v>
      </c>
      <c r="I228" s="43" t="s">
        <v>547</v>
      </c>
      <c r="J228" s="62" t="s">
        <v>356</v>
      </c>
      <c r="K228" s="45">
        <v>64344</v>
      </c>
      <c r="L228" s="47">
        <v>1000</v>
      </c>
      <c r="M228" s="47">
        <f t="shared" si="4"/>
        <v>64344000</v>
      </c>
      <c r="N228" s="92"/>
      <c r="O228" s="10"/>
    </row>
    <row r="229" spans="1:15" s="11" customFormat="1" ht="48" x14ac:dyDescent="0.25">
      <c r="A229" s="24">
        <v>121</v>
      </c>
      <c r="B229" s="41">
        <v>19</v>
      </c>
      <c r="C229" s="42">
        <v>415</v>
      </c>
      <c r="D229" s="43" t="s">
        <v>597</v>
      </c>
      <c r="E229" s="43" t="s">
        <v>598</v>
      </c>
      <c r="F229" s="43" t="s">
        <v>599</v>
      </c>
      <c r="G229" s="43" t="s">
        <v>546</v>
      </c>
      <c r="H229" s="44" t="s">
        <v>81</v>
      </c>
      <c r="I229" s="43" t="s">
        <v>547</v>
      </c>
      <c r="J229" s="62" t="s">
        <v>356</v>
      </c>
      <c r="K229" s="45">
        <v>46095</v>
      </c>
      <c r="L229" s="47">
        <v>28000</v>
      </c>
      <c r="M229" s="47">
        <f t="shared" si="4"/>
        <v>1290660000</v>
      </c>
      <c r="N229" s="92"/>
      <c r="O229" s="10"/>
    </row>
    <row r="230" spans="1:15" s="11" customFormat="1" ht="48" x14ac:dyDescent="0.25">
      <c r="A230" s="24">
        <v>122</v>
      </c>
      <c r="B230" s="41">
        <v>20</v>
      </c>
      <c r="C230" s="42">
        <v>416</v>
      </c>
      <c r="D230" s="43" t="s">
        <v>600</v>
      </c>
      <c r="E230" s="43" t="s">
        <v>601</v>
      </c>
      <c r="F230" s="43" t="s">
        <v>602</v>
      </c>
      <c r="G230" s="43" t="s">
        <v>546</v>
      </c>
      <c r="H230" s="44" t="s">
        <v>81</v>
      </c>
      <c r="I230" s="43" t="s">
        <v>547</v>
      </c>
      <c r="J230" s="62" t="s">
        <v>356</v>
      </c>
      <c r="K230" s="45">
        <v>46095</v>
      </c>
      <c r="L230" s="47">
        <v>28000</v>
      </c>
      <c r="M230" s="47">
        <f t="shared" si="4"/>
        <v>1290660000</v>
      </c>
      <c r="N230" s="92"/>
      <c r="O230" s="10"/>
    </row>
    <row r="231" spans="1:15" s="11" customFormat="1" ht="48" x14ac:dyDescent="0.25">
      <c r="A231" s="24">
        <v>123</v>
      </c>
      <c r="B231" s="41">
        <v>21</v>
      </c>
      <c r="C231" s="42">
        <v>417</v>
      </c>
      <c r="D231" s="43" t="s">
        <v>603</v>
      </c>
      <c r="E231" s="43" t="s">
        <v>604</v>
      </c>
      <c r="F231" s="43" t="s">
        <v>605</v>
      </c>
      <c r="G231" s="43" t="s">
        <v>546</v>
      </c>
      <c r="H231" s="44" t="s">
        <v>81</v>
      </c>
      <c r="I231" s="43" t="s">
        <v>547</v>
      </c>
      <c r="J231" s="62" t="s">
        <v>356</v>
      </c>
      <c r="K231" s="45">
        <v>59346</v>
      </c>
      <c r="L231" s="47">
        <v>243000</v>
      </c>
      <c r="M231" s="47">
        <f t="shared" si="4"/>
        <v>14421078000</v>
      </c>
      <c r="N231" s="92"/>
      <c r="O231" s="10"/>
    </row>
    <row r="232" spans="1:15" s="11" customFormat="1" ht="36" x14ac:dyDescent="0.25">
      <c r="A232" s="24">
        <v>124</v>
      </c>
      <c r="B232" s="41">
        <v>22</v>
      </c>
      <c r="C232" s="42">
        <v>418</v>
      </c>
      <c r="D232" s="43" t="s">
        <v>606</v>
      </c>
      <c r="E232" s="43" t="s">
        <v>607</v>
      </c>
      <c r="F232" s="43" t="s">
        <v>608</v>
      </c>
      <c r="G232" s="43" t="s">
        <v>546</v>
      </c>
      <c r="H232" s="44" t="s">
        <v>81</v>
      </c>
      <c r="I232" s="43" t="s">
        <v>355</v>
      </c>
      <c r="J232" s="62" t="s">
        <v>356</v>
      </c>
      <c r="K232" s="45">
        <v>53571</v>
      </c>
      <c r="L232" s="47">
        <v>140000</v>
      </c>
      <c r="M232" s="47">
        <f t="shared" si="4"/>
        <v>7499940000</v>
      </c>
      <c r="N232" s="92"/>
      <c r="O232" s="10"/>
    </row>
    <row r="233" spans="1:15" s="11" customFormat="1" ht="48" x14ac:dyDescent="0.25">
      <c r="A233" s="24">
        <v>125</v>
      </c>
      <c r="B233" s="41">
        <v>23</v>
      </c>
      <c r="C233" s="42">
        <v>419</v>
      </c>
      <c r="D233" s="43" t="s">
        <v>609</v>
      </c>
      <c r="E233" s="43" t="s">
        <v>610</v>
      </c>
      <c r="F233" s="43" t="s">
        <v>611</v>
      </c>
      <c r="G233" s="43" t="s">
        <v>546</v>
      </c>
      <c r="H233" s="44" t="s">
        <v>81</v>
      </c>
      <c r="I233" s="43" t="s">
        <v>587</v>
      </c>
      <c r="J233" s="62" t="s">
        <v>367</v>
      </c>
      <c r="K233" s="45">
        <v>125622</v>
      </c>
      <c r="L233" s="47">
        <v>4800</v>
      </c>
      <c r="M233" s="47">
        <f t="shared" si="4"/>
        <v>602985600</v>
      </c>
      <c r="N233" s="92"/>
      <c r="O233" s="10"/>
    </row>
    <row r="234" spans="1:15" s="11" customFormat="1" ht="72" x14ac:dyDescent="0.25">
      <c r="A234" s="24">
        <v>126</v>
      </c>
      <c r="B234" s="41">
        <v>24</v>
      </c>
      <c r="C234" s="42">
        <v>420</v>
      </c>
      <c r="D234" s="43" t="s">
        <v>612</v>
      </c>
      <c r="E234" s="43" t="s">
        <v>613</v>
      </c>
      <c r="F234" s="43" t="s">
        <v>614</v>
      </c>
      <c r="G234" s="43" t="s">
        <v>546</v>
      </c>
      <c r="H234" s="44" t="s">
        <v>81</v>
      </c>
      <c r="I234" s="43" t="s">
        <v>587</v>
      </c>
      <c r="J234" s="62" t="s">
        <v>367</v>
      </c>
      <c r="K234" s="45">
        <v>54306</v>
      </c>
      <c r="L234" s="47">
        <v>240000</v>
      </c>
      <c r="M234" s="47">
        <f t="shared" si="4"/>
        <v>13033440000</v>
      </c>
      <c r="N234" s="92"/>
      <c r="O234" s="10"/>
    </row>
    <row r="235" spans="1:15" s="11" customFormat="1" ht="36" x14ac:dyDescent="0.25">
      <c r="A235" s="24">
        <v>127</v>
      </c>
      <c r="B235" s="41">
        <v>25</v>
      </c>
      <c r="C235" s="42">
        <v>421</v>
      </c>
      <c r="D235" s="43" t="s">
        <v>615</v>
      </c>
      <c r="E235" s="43" t="s">
        <v>616</v>
      </c>
      <c r="F235" s="43" t="s">
        <v>617</v>
      </c>
      <c r="G235" s="43" t="s">
        <v>546</v>
      </c>
      <c r="H235" s="44" t="s">
        <v>81</v>
      </c>
      <c r="I235" s="43" t="s">
        <v>355</v>
      </c>
      <c r="J235" s="62" t="s">
        <v>356</v>
      </c>
      <c r="K235" s="45">
        <v>42945</v>
      </c>
      <c r="L235" s="47">
        <v>280000</v>
      </c>
      <c r="M235" s="47">
        <f t="shared" si="4"/>
        <v>12024600000</v>
      </c>
      <c r="N235" s="92"/>
      <c r="O235" s="10"/>
    </row>
    <row r="236" spans="1:15" s="11" customFormat="1" ht="36" x14ac:dyDescent="0.25">
      <c r="A236" s="24">
        <v>128</v>
      </c>
      <c r="B236" s="41">
        <v>26</v>
      </c>
      <c r="C236" s="42">
        <v>422</v>
      </c>
      <c r="D236" s="43" t="s">
        <v>618</v>
      </c>
      <c r="E236" s="43" t="s">
        <v>619</v>
      </c>
      <c r="F236" s="43" t="s">
        <v>620</v>
      </c>
      <c r="G236" s="43" t="s">
        <v>546</v>
      </c>
      <c r="H236" s="44" t="s">
        <v>81</v>
      </c>
      <c r="I236" s="43" t="s">
        <v>587</v>
      </c>
      <c r="J236" s="62" t="s">
        <v>367</v>
      </c>
      <c r="K236" s="45">
        <v>59661</v>
      </c>
      <c r="L236" s="47">
        <v>16800</v>
      </c>
      <c r="M236" s="47">
        <f t="shared" si="4"/>
        <v>1002304800</v>
      </c>
      <c r="N236" s="92"/>
      <c r="O236" s="10"/>
    </row>
    <row r="237" spans="1:15" s="11" customFormat="1" ht="36" x14ac:dyDescent="0.25">
      <c r="A237" s="24">
        <v>129</v>
      </c>
      <c r="B237" s="41">
        <v>27</v>
      </c>
      <c r="C237" s="42">
        <v>423</v>
      </c>
      <c r="D237" s="43" t="s">
        <v>621</v>
      </c>
      <c r="E237" s="43" t="s">
        <v>622</v>
      </c>
      <c r="F237" s="43" t="s">
        <v>623</v>
      </c>
      <c r="G237" s="43" t="s">
        <v>546</v>
      </c>
      <c r="H237" s="44" t="s">
        <v>81</v>
      </c>
      <c r="I237" s="43" t="s">
        <v>587</v>
      </c>
      <c r="J237" s="62" t="s">
        <v>367</v>
      </c>
      <c r="K237" s="45">
        <v>87570</v>
      </c>
      <c r="L237" s="47">
        <v>4800</v>
      </c>
      <c r="M237" s="47">
        <f t="shared" si="4"/>
        <v>420336000</v>
      </c>
      <c r="N237" s="92"/>
      <c r="O237" s="10"/>
    </row>
    <row r="238" spans="1:15" s="11" customFormat="1" ht="36" x14ac:dyDescent="0.25">
      <c r="A238" s="24">
        <v>130</v>
      </c>
      <c r="B238" s="41">
        <v>28</v>
      </c>
      <c r="C238" s="42">
        <v>424</v>
      </c>
      <c r="D238" s="43" t="s">
        <v>624</v>
      </c>
      <c r="E238" s="43" t="s">
        <v>625</v>
      </c>
      <c r="F238" s="43" t="s">
        <v>626</v>
      </c>
      <c r="G238" s="43" t="s">
        <v>546</v>
      </c>
      <c r="H238" s="44" t="s">
        <v>81</v>
      </c>
      <c r="I238" s="43" t="s">
        <v>587</v>
      </c>
      <c r="J238" s="62" t="s">
        <v>367</v>
      </c>
      <c r="K238" s="45">
        <v>101325</v>
      </c>
      <c r="L238" s="47">
        <v>12800</v>
      </c>
      <c r="M238" s="47">
        <f t="shared" si="4"/>
        <v>1296960000</v>
      </c>
      <c r="N238" s="92"/>
      <c r="O238" s="10"/>
    </row>
    <row r="239" spans="1:15" s="11" customFormat="1" ht="36" x14ac:dyDescent="0.25">
      <c r="A239" s="24">
        <v>131</v>
      </c>
      <c r="B239" s="41">
        <v>29</v>
      </c>
      <c r="C239" s="42">
        <v>425</v>
      </c>
      <c r="D239" s="43" t="s">
        <v>627</v>
      </c>
      <c r="E239" s="43" t="s">
        <v>628</v>
      </c>
      <c r="F239" s="43" t="s">
        <v>629</v>
      </c>
      <c r="G239" s="43" t="s">
        <v>546</v>
      </c>
      <c r="H239" s="44" t="s">
        <v>81</v>
      </c>
      <c r="I239" s="43" t="s">
        <v>587</v>
      </c>
      <c r="J239" s="62" t="s">
        <v>367</v>
      </c>
      <c r="K239" s="45">
        <v>107856</v>
      </c>
      <c r="L239" s="47">
        <v>4800</v>
      </c>
      <c r="M239" s="47">
        <f t="shared" si="4"/>
        <v>517708800</v>
      </c>
      <c r="N239" s="92"/>
      <c r="O239" s="10"/>
    </row>
    <row r="240" spans="1:15" s="11" customFormat="1" ht="36" x14ac:dyDescent="0.25">
      <c r="A240" s="24">
        <v>132</v>
      </c>
      <c r="B240" s="41">
        <v>30</v>
      </c>
      <c r="C240" s="42">
        <v>426</v>
      </c>
      <c r="D240" s="43" t="s">
        <v>630</v>
      </c>
      <c r="E240" s="43" t="s">
        <v>631</v>
      </c>
      <c r="F240" s="43" t="s">
        <v>632</v>
      </c>
      <c r="G240" s="43" t="s">
        <v>546</v>
      </c>
      <c r="H240" s="44" t="s">
        <v>81</v>
      </c>
      <c r="I240" s="43" t="s">
        <v>587</v>
      </c>
      <c r="J240" s="62" t="s">
        <v>367</v>
      </c>
      <c r="K240" s="45">
        <v>54642</v>
      </c>
      <c r="L240" s="47">
        <v>175000</v>
      </c>
      <c r="M240" s="47">
        <f t="shared" si="4"/>
        <v>9562350000</v>
      </c>
      <c r="N240" s="92"/>
      <c r="O240" s="10"/>
    </row>
    <row r="241" spans="1:15" s="11" customFormat="1" ht="36" x14ac:dyDescent="0.25">
      <c r="A241" s="24">
        <v>133</v>
      </c>
      <c r="B241" s="41">
        <v>31</v>
      </c>
      <c r="C241" s="42">
        <v>427</v>
      </c>
      <c r="D241" s="43" t="s">
        <v>633</v>
      </c>
      <c r="E241" s="43" t="s">
        <v>634</v>
      </c>
      <c r="F241" s="43" t="s">
        <v>635</v>
      </c>
      <c r="G241" s="43" t="s">
        <v>546</v>
      </c>
      <c r="H241" s="44" t="s">
        <v>81</v>
      </c>
      <c r="I241" s="43" t="s">
        <v>587</v>
      </c>
      <c r="J241" s="62" t="s">
        <v>367</v>
      </c>
      <c r="K241" s="45">
        <v>90804</v>
      </c>
      <c r="L241" s="47">
        <v>30000</v>
      </c>
      <c r="M241" s="47">
        <f t="shared" si="4"/>
        <v>2724120000</v>
      </c>
      <c r="N241" s="92"/>
      <c r="O241" s="10"/>
    </row>
    <row r="242" spans="1:15" s="11" customFormat="1" ht="36" x14ac:dyDescent="0.25">
      <c r="A242" s="24">
        <v>134</v>
      </c>
      <c r="B242" s="41">
        <v>32</v>
      </c>
      <c r="C242" s="42">
        <v>428</v>
      </c>
      <c r="D242" s="43" t="s">
        <v>636</v>
      </c>
      <c r="E242" s="43" t="s">
        <v>637</v>
      </c>
      <c r="F242" s="43" t="s">
        <v>638</v>
      </c>
      <c r="G242" s="43" t="s">
        <v>546</v>
      </c>
      <c r="H242" s="44" t="s">
        <v>81</v>
      </c>
      <c r="I242" s="43" t="s">
        <v>355</v>
      </c>
      <c r="J242" s="62" t="s">
        <v>356</v>
      </c>
      <c r="K242" s="45">
        <v>73500</v>
      </c>
      <c r="L242" s="47">
        <v>16000</v>
      </c>
      <c r="M242" s="47">
        <f t="shared" si="4"/>
        <v>1176000000</v>
      </c>
      <c r="N242" s="92"/>
      <c r="O242" s="10"/>
    </row>
    <row r="243" spans="1:15" s="11" customFormat="1" ht="48" x14ac:dyDescent="0.25">
      <c r="A243" s="24">
        <v>135</v>
      </c>
      <c r="B243" s="41">
        <v>33</v>
      </c>
      <c r="C243" s="42">
        <v>429</v>
      </c>
      <c r="D243" s="43" t="s">
        <v>639</v>
      </c>
      <c r="E243" s="43" t="s">
        <v>640</v>
      </c>
      <c r="F243" s="43" t="s">
        <v>641</v>
      </c>
      <c r="G243" s="43" t="s">
        <v>642</v>
      </c>
      <c r="H243" s="44" t="s">
        <v>42</v>
      </c>
      <c r="I243" s="43" t="s">
        <v>547</v>
      </c>
      <c r="J243" s="62" t="s">
        <v>356</v>
      </c>
      <c r="K243" s="45">
        <v>175439</v>
      </c>
      <c r="L243" s="47">
        <v>50</v>
      </c>
      <c r="M243" s="47">
        <f t="shared" si="4"/>
        <v>8771950</v>
      </c>
      <c r="N243" s="92"/>
      <c r="O243" s="10"/>
    </row>
    <row r="244" spans="1:15" s="11" customFormat="1" ht="48" x14ac:dyDescent="0.25">
      <c r="A244" s="24">
        <v>136</v>
      </c>
      <c r="B244" s="41">
        <v>34</v>
      </c>
      <c r="C244" s="42">
        <v>430</v>
      </c>
      <c r="D244" s="43" t="s">
        <v>643</v>
      </c>
      <c r="E244" s="43" t="s">
        <v>644</v>
      </c>
      <c r="F244" s="43" t="s">
        <v>645</v>
      </c>
      <c r="G244" s="43" t="s">
        <v>646</v>
      </c>
      <c r="H244" s="44" t="s">
        <v>42</v>
      </c>
      <c r="I244" s="43" t="s">
        <v>355</v>
      </c>
      <c r="J244" s="62" t="s">
        <v>356</v>
      </c>
      <c r="K244" s="45">
        <v>91113</v>
      </c>
      <c r="L244" s="47">
        <v>600</v>
      </c>
      <c r="M244" s="47">
        <f t="shared" si="4"/>
        <v>54667800</v>
      </c>
      <c r="N244" s="92"/>
      <c r="O244" s="10"/>
    </row>
    <row r="245" spans="1:15" s="11" customFormat="1" ht="48" x14ac:dyDescent="0.25">
      <c r="A245" s="24">
        <v>137</v>
      </c>
      <c r="B245" s="41">
        <v>35</v>
      </c>
      <c r="C245" s="42">
        <v>431</v>
      </c>
      <c r="D245" s="43" t="s">
        <v>647</v>
      </c>
      <c r="E245" s="43" t="s">
        <v>648</v>
      </c>
      <c r="F245" s="43" t="s">
        <v>649</v>
      </c>
      <c r="G245" s="43" t="s">
        <v>642</v>
      </c>
      <c r="H245" s="44" t="s">
        <v>42</v>
      </c>
      <c r="I245" s="43" t="s">
        <v>547</v>
      </c>
      <c r="J245" s="62" t="s">
        <v>356</v>
      </c>
      <c r="K245" s="45">
        <v>670087</v>
      </c>
      <c r="L245" s="47">
        <v>1000</v>
      </c>
      <c r="M245" s="47">
        <f t="shared" si="4"/>
        <v>670087000</v>
      </c>
      <c r="N245" s="92"/>
      <c r="O245" s="10"/>
    </row>
    <row r="246" spans="1:15" s="11" customFormat="1" ht="36" x14ac:dyDescent="0.25">
      <c r="A246" s="24">
        <v>138</v>
      </c>
      <c r="B246" s="41">
        <v>36</v>
      </c>
      <c r="C246" s="42">
        <v>432</v>
      </c>
      <c r="D246" s="43" t="s">
        <v>650</v>
      </c>
      <c r="E246" s="43" t="s">
        <v>651</v>
      </c>
      <c r="F246" s="43" t="s">
        <v>652</v>
      </c>
      <c r="G246" s="43" t="s">
        <v>354</v>
      </c>
      <c r="H246" s="44" t="s">
        <v>42</v>
      </c>
      <c r="I246" s="43" t="s">
        <v>355</v>
      </c>
      <c r="J246" s="62" t="s">
        <v>356</v>
      </c>
      <c r="K246" s="45">
        <v>352</v>
      </c>
      <c r="L246" s="47">
        <v>897000</v>
      </c>
      <c r="M246" s="47">
        <f t="shared" si="4"/>
        <v>315744000</v>
      </c>
      <c r="N246" s="92"/>
      <c r="O246" s="10"/>
    </row>
    <row r="247" spans="1:15" s="11" customFormat="1" ht="36" x14ac:dyDescent="0.25">
      <c r="A247" s="24">
        <v>139</v>
      </c>
      <c r="B247" s="41">
        <v>37</v>
      </c>
      <c r="C247" s="42">
        <v>433</v>
      </c>
      <c r="D247" s="43" t="s">
        <v>653</v>
      </c>
      <c r="E247" s="43" t="s">
        <v>654</v>
      </c>
      <c r="F247" s="43" t="s">
        <v>655</v>
      </c>
      <c r="G247" s="43" t="s">
        <v>656</v>
      </c>
      <c r="H247" s="44" t="s">
        <v>81</v>
      </c>
      <c r="I247" s="43" t="s">
        <v>355</v>
      </c>
      <c r="J247" s="62" t="s">
        <v>356</v>
      </c>
      <c r="K247" s="45">
        <v>98406</v>
      </c>
      <c r="L247" s="47">
        <v>12000</v>
      </c>
      <c r="M247" s="47">
        <f t="shared" si="4"/>
        <v>1180872000</v>
      </c>
      <c r="N247" s="92"/>
      <c r="O247" s="10"/>
    </row>
    <row r="248" spans="1:15" s="11" customFormat="1" ht="36" x14ac:dyDescent="0.25">
      <c r="A248" s="24">
        <v>140</v>
      </c>
      <c r="B248" s="41">
        <v>38</v>
      </c>
      <c r="C248" s="42">
        <v>434</v>
      </c>
      <c r="D248" s="43" t="s">
        <v>657</v>
      </c>
      <c r="E248" s="43" t="s">
        <v>658</v>
      </c>
      <c r="F248" s="43" t="s">
        <v>659</v>
      </c>
      <c r="G248" s="43" t="s">
        <v>656</v>
      </c>
      <c r="H248" s="44" t="s">
        <v>81</v>
      </c>
      <c r="I248" s="43" t="s">
        <v>355</v>
      </c>
      <c r="J248" s="62" t="s">
        <v>356</v>
      </c>
      <c r="K248" s="45">
        <v>98406</v>
      </c>
      <c r="L248" s="47">
        <v>140000</v>
      </c>
      <c r="M248" s="47">
        <f t="shared" si="4"/>
        <v>13776840000</v>
      </c>
      <c r="N248" s="92"/>
      <c r="O248" s="10"/>
    </row>
    <row r="249" spans="1:15" s="11" customFormat="1" ht="36" x14ac:dyDescent="0.25">
      <c r="A249" s="24">
        <v>141</v>
      </c>
      <c r="B249" s="41">
        <v>39</v>
      </c>
      <c r="C249" s="42">
        <v>435</v>
      </c>
      <c r="D249" s="43" t="s">
        <v>660</v>
      </c>
      <c r="E249" s="43" t="s">
        <v>661</v>
      </c>
      <c r="F249" s="43" t="s">
        <v>662</v>
      </c>
      <c r="G249" s="43" t="s">
        <v>354</v>
      </c>
      <c r="H249" s="44" t="s">
        <v>42</v>
      </c>
      <c r="I249" s="43" t="s">
        <v>355</v>
      </c>
      <c r="J249" s="62" t="s">
        <v>356</v>
      </c>
      <c r="K249" s="45">
        <v>858</v>
      </c>
      <c r="L249" s="47">
        <v>873600</v>
      </c>
      <c r="M249" s="47">
        <f t="shared" si="4"/>
        <v>749548800</v>
      </c>
      <c r="N249" s="92"/>
      <c r="O249" s="10"/>
    </row>
    <row r="250" spans="1:15" s="11" customFormat="1" ht="36" x14ac:dyDescent="0.25">
      <c r="A250" s="24">
        <v>142</v>
      </c>
      <c r="B250" s="41">
        <v>40</v>
      </c>
      <c r="C250" s="42">
        <v>436</v>
      </c>
      <c r="D250" s="43" t="s">
        <v>663</v>
      </c>
      <c r="E250" s="43" t="s">
        <v>664</v>
      </c>
      <c r="F250" s="43" t="s">
        <v>665</v>
      </c>
      <c r="G250" s="43" t="s">
        <v>666</v>
      </c>
      <c r="H250" s="44" t="s">
        <v>42</v>
      </c>
      <c r="I250" s="43" t="s">
        <v>355</v>
      </c>
      <c r="J250" s="62" t="s">
        <v>356</v>
      </c>
      <c r="K250" s="45">
        <v>60577</v>
      </c>
      <c r="L250" s="47">
        <v>4253</v>
      </c>
      <c r="M250" s="47">
        <f t="shared" si="4"/>
        <v>257633981</v>
      </c>
      <c r="N250" s="92"/>
      <c r="O250" s="10"/>
    </row>
    <row r="251" spans="1:15" s="11" customFormat="1" ht="36" x14ac:dyDescent="0.25">
      <c r="A251" s="24">
        <v>143</v>
      </c>
      <c r="B251" s="41">
        <v>41</v>
      </c>
      <c r="C251" s="42">
        <v>437</v>
      </c>
      <c r="D251" s="43" t="s">
        <v>667</v>
      </c>
      <c r="E251" s="43" t="s">
        <v>668</v>
      </c>
      <c r="F251" s="43" t="s">
        <v>669</v>
      </c>
      <c r="G251" s="43" t="s">
        <v>670</v>
      </c>
      <c r="H251" s="44" t="s">
        <v>152</v>
      </c>
      <c r="I251" s="43" t="s">
        <v>355</v>
      </c>
      <c r="J251" s="62" t="s">
        <v>356</v>
      </c>
      <c r="K251" s="45">
        <v>292523</v>
      </c>
      <c r="L251" s="47">
        <v>4000</v>
      </c>
      <c r="M251" s="47">
        <f t="shared" si="4"/>
        <v>1170092000</v>
      </c>
      <c r="N251" s="92"/>
      <c r="O251" s="10"/>
    </row>
    <row r="252" spans="1:15" s="11" customFormat="1" ht="36" x14ac:dyDescent="0.25">
      <c r="A252" s="24">
        <v>144</v>
      </c>
      <c r="B252" s="41">
        <v>42</v>
      </c>
      <c r="C252" s="42">
        <v>438</v>
      </c>
      <c r="D252" s="43" t="s">
        <v>671</v>
      </c>
      <c r="E252" s="43" t="s">
        <v>672</v>
      </c>
      <c r="F252" s="43" t="s">
        <v>673</v>
      </c>
      <c r="G252" s="43" t="s">
        <v>674</v>
      </c>
      <c r="H252" s="44" t="s">
        <v>675</v>
      </c>
      <c r="I252" s="43" t="s">
        <v>355</v>
      </c>
      <c r="J252" s="62" t="s">
        <v>356</v>
      </c>
      <c r="K252" s="45">
        <v>2728299</v>
      </c>
      <c r="L252" s="47">
        <v>4</v>
      </c>
      <c r="M252" s="47">
        <f t="shared" si="4"/>
        <v>10913196</v>
      </c>
      <c r="N252" s="92"/>
      <c r="O252" s="10"/>
    </row>
    <row r="253" spans="1:15" s="11" customFormat="1" ht="36" x14ac:dyDescent="0.25">
      <c r="A253" s="24">
        <v>145</v>
      </c>
      <c r="B253" s="41">
        <v>43</v>
      </c>
      <c r="C253" s="42">
        <v>439</v>
      </c>
      <c r="D253" s="43" t="s">
        <v>676</v>
      </c>
      <c r="E253" s="43" t="s">
        <v>677</v>
      </c>
      <c r="F253" s="43" t="s">
        <v>678</v>
      </c>
      <c r="G253" s="43" t="s">
        <v>679</v>
      </c>
      <c r="H253" s="44" t="s">
        <v>675</v>
      </c>
      <c r="I253" s="43" t="s">
        <v>355</v>
      </c>
      <c r="J253" s="62" t="s">
        <v>356</v>
      </c>
      <c r="K253" s="45">
        <v>2366280</v>
      </c>
      <c r="L253" s="47">
        <v>18</v>
      </c>
      <c r="M253" s="47">
        <f t="shared" si="4"/>
        <v>42593040</v>
      </c>
      <c r="N253" s="92"/>
      <c r="O253" s="10"/>
    </row>
    <row r="254" spans="1:15" s="11" customFormat="1" ht="24" x14ac:dyDescent="0.25">
      <c r="A254" s="24">
        <v>146</v>
      </c>
      <c r="B254" s="41">
        <v>44</v>
      </c>
      <c r="C254" s="42">
        <v>440</v>
      </c>
      <c r="D254" s="43" t="s">
        <v>680</v>
      </c>
      <c r="E254" s="43" t="s">
        <v>681</v>
      </c>
      <c r="F254" s="43" t="s">
        <v>682</v>
      </c>
      <c r="G254" s="43" t="s">
        <v>683</v>
      </c>
      <c r="H254" s="44" t="s">
        <v>675</v>
      </c>
      <c r="I254" s="43" t="s">
        <v>569</v>
      </c>
      <c r="J254" s="62" t="s">
        <v>225</v>
      </c>
      <c r="K254" s="45">
        <v>2810157</v>
      </c>
      <c r="L254" s="47">
        <v>2</v>
      </c>
      <c r="M254" s="47">
        <f t="shared" si="4"/>
        <v>5620314</v>
      </c>
      <c r="N254" s="92"/>
      <c r="O254" s="10"/>
    </row>
    <row r="255" spans="1:15" s="11" customFormat="1" ht="24" x14ac:dyDescent="0.25">
      <c r="A255" s="24">
        <v>147</v>
      </c>
      <c r="B255" s="41">
        <v>45</v>
      </c>
      <c r="C255" s="42">
        <v>441</v>
      </c>
      <c r="D255" s="43" t="s">
        <v>684</v>
      </c>
      <c r="E255" s="43" t="s">
        <v>685</v>
      </c>
      <c r="F255" s="43" t="s">
        <v>686</v>
      </c>
      <c r="G255" s="43" t="s">
        <v>687</v>
      </c>
      <c r="H255" s="44" t="s">
        <v>675</v>
      </c>
      <c r="I255" s="43" t="s">
        <v>569</v>
      </c>
      <c r="J255" s="62" t="s">
        <v>225</v>
      </c>
      <c r="K255" s="45">
        <v>2437281</v>
      </c>
      <c r="L255" s="47">
        <v>3</v>
      </c>
      <c r="M255" s="47">
        <f t="shared" si="4"/>
        <v>7311843</v>
      </c>
      <c r="N255" s="92"/>
      <c r="O255" s="10"/>
    </row>
    <row r="256" spans="1:15" s="11" customFormat="1" ht="24" x14ac:dyDescent="0.25">
      <c r="A256" s="24">
        <v>148</v>
      </c>
      <c r="B256" s="41">
        <v>46</v>
      </c>
      <c r="C256" s="42">
        <v>442</v>
      </c>
      <c r="D256" s="43" t="s">
        <v>688</v>
      </c>
      <c r="E256" s="43" t="s">
        <v>689</v>
      </c>
      <c r="F256" s="43" t="s">
        <v>690</v>
      </c>
      <c r="G256" s="43" t="s">
        <v>683</v>
      </c>
      <c r="H256" s="44" t="s">
        <v>675</v>
      </c>
      <c r="I256" s="43" t="s">
        <v>569</v>
      </c>
      <c r="J256" s="62" t="s">
        <v>225</v>
      </c>
      <c r="K256" s="45">
        <v>2810157</v>
      </c>
      <c r="L256" s="47">
        <v>4</v>
      </c>
      <c r="M256" s="47">
        <f t="shared" si="4"/>
        <v>11240628</v>
      </c>
      <c r="N256" s="92"/>
      <c r="O256" s="10"/>
    </row>
    <row r="257" spans="1:15" s="11" customFormat="1" ht="24" x14ac:dyDescent="0.25">
      <c r="A257" s="24">
        <v>149</v>
      </c>
      <c r="B257" s="41">
        <v>47</v>
      </c>
      <c r="C257" s="42">
        <v>443</v>
      </c>
      <c r="D257" s="43" t="s">
        <v>691</v>
      </c>
      <c r="E257" s="43" t="s">
        <v>692</v>
      </c>
      <c r="F257" s="43" t="s">
        <v>693</v>
      </c>
      <c r="G257" s="43" t="s">
        <v>687</v>
      </c>
      <c r="H257" s="44" t="s">
        <v>675</v>
      </c>
      <c r="I257" s="43" t="s">
        <v>694</v>
      </c>
      <c r="J257" s="62" t="s">
        <v>225</v>
      </c>
      <c r="K257" s="45">
        <v>2437281</v>
      </c>
      <c r="L257" s="47">
        <v>3</v>
      </c>
      <c r="M257" s="47">
        <f t="shared" si="4"/>
        <v>7311843</v>
      </c>
      <c r="N257" s="92"/>
      <c r="O257" s="10"/>
    </row>
    <row r="258" spans="1:15" s="11" customFormat="1" ht="36" x14ac:dyDescent="0.25">
      <c r="A258" s="24">
        <v>150</v>
      </c>
      <c r="B258" s="41">
        <v>48</v>
      </c>
      <c r="C258" s="42">
        <v>444</v>
      </c>
      <c r="D258" s="43" t="s">
        <v>695</v>
      </c>
      <c r="E258" s="43" t="s">
        <v>696</v>
      </c>
      <c r="F258" s="43" t="s">
        <v>697</v>
      </c>
      <c r="G258" s="43" t="s">
        <v>687</v>
      </c>
      <c r="H258" s="44" t="s">
        <v>675</v>
      </c>
      <c r="I258" s="43" t="s">
        <v>355</v>
      </c>
      <c r="J258" s="62" t="s">
        <v>356</v>
      </c>
      <c r="K258" s="45">
        <v>2437281</v>
      </c>
      <c r="L258" s="47">
        <v>3</v>
      </c>
      <c r="M258" s="47">
        <f t="shared" si="4"/>
        <v>7311843</v>
      </c>
      <c r="N258" s="92"/>
      <c r="O258" s="10"/>
    </row>
    <row r="259" spans="1:15" s="11" customFormat="1" ht="36" x14ac:dyDescent="0.25">
      <c r="A259" s="24">
        <v>151</v>
      </c>
      <c r="B259" s="41">
        <v>49</v>
      </c>
      <c r="C259" s="42">
        <v>445</v>
      </c>
      <c r="D259" s="43" t="s">
        <v>698</v>
      </c>
      <c r="E259" s="43" t="s">
        <v>699</v>
      </c>
      <c r="F259" s="43" t="s">
        <v>700</v>
      </c>
      <c r="G259" s="43" t="s">
        <v>701</v>
      </c>
      <c r="H259" s="44" t="s">
        <v>675</v>
      </c>
      <c r="I259" s="43" t="s">
        <v>355</v>
      </c>
      <c r="J259" s="62" t="s">
        <v>356</v>
      </c>
      <c r="K259" s="45">
        <v>2810157</v>
      </c>
      <c r="L259" s="47">
        <v>4</v>
      </c>
      <c r="M259" s="47">
        <f t="shared" si="4"/>
        <v>11240628</v>
      </c>
      <c r="N259" s="92"/>
      <c r="O259" s="10"/>
    </row>
    <row r="260" spans="1:15" s="11" customFormat="1" ht="36" x14ac:dyDescent="0.25">
      <c r="A260" s="24">
        <v>152</v>
      </c>
      <c r="B260" s="41">
        <v>50</v>
      </c>
      <c r="C260" s="42">
        <v>446</v>
      </c>
      <c r="D260" s="43" t="s">
        <v>702</v>
      </c>
      <c r="E260" s="43" t="s">
        <v>703</v>
      </c>
      <c r="F260" s="43" t="s">
        <v>704</v>
      </c>
      <c r="G260" s="43" t="s">
        <v>705</v>
      </c>
      <c r="H260" s="44" t="s">
        <v>675</v>
      </c>
      <c r="I260" s="43" t="s">
        <v>355</v>
      </c>
      <c r="J260" s="62" t="s">
        <v>356</v>
      </c>
      <c r="K260" s="45">
        <v>2437281</v>
      </c>
      <c r="L260" s="47">
        <v>3</v>
      </c>
      <c r="M260" s="47">
        <f t="shared" si="4"/>
        <v>7311843</v>
      </c>
      <c r="N260" s="92"/>
      <c r="O260" s="10"/>
    </row>
    <row r="261" spans="1:15" s="11" customFormat="1" ht="36" x14ac:dyDescent="0.25">
      <c r="A261" s="24">
        <v>153</v>
      </c>
      <c r="B261" s="41">
        <v>51</v>
      </c>
      <c r="C261" s="42">
        <v>447</v>
      </c>
      <c r="D261" s="43" t="s">
        <v>706</v>
      </c>
      <c r="E261" s="43" t="s">
        <v>707</v>
      </c>
      <c r="F261" s="43" t="s">
        <v>708</v>
      </c>
      <c r="G261" s="43" t="s">
        <v>683</v>
      </c>
      <c r="H261" s="44" t="s">
        <v>675</v>
      </c>
      <c r="I261" s="43" t="s">
        <v>355</v>
      </c>
      <c r="J261" s="62" t="s">
        <v>356</v>
      </c>
      <c r="K261" s="45">
        <v>2810157</v>
      </c>
      <c r="L261" s="47">
        <v>4</v>
      </c>
      <c r="M261" s="47">
        <f t="shared" si="4"/>
        <v>11240628</v>
      </c>
      <c r="N261" s="92"/>
      <c r="O261" s="10"/>
    </row>
    <row r="262" spans="1:15" s="11" customFormat="1" ht="36" x14ac:dyDescent="0.25">
      <c r="A262" s="24">
        <v>154</v>
      </c>
      <c r="B262" s="41">
        <v>52</v>
      </c>
      <c r="C262" s="42">
        <v>448</v>
      </c>
      <c r="D262" s="43" t="s">
        <v>709</v>
      </c>
      <c r="E262" s="43" t="s">
        <v>710</v>
      </c>
      <c r="F262" s="43" t="s">
        <v>711</v>
      </c>
      <c r="G262" s="43" t="s">
        <v>687</v>
      </c>
      <c r="H262" s="44" t="s">
        <v>675</v>
      </c>
      <c r="I262" s="43" t="s">
        <v>355</v>
      </c>
      <c r="J262" s="62" t="s">
        <v>356</v>
      </c>
      <c r="K262" s="45">
        <v>2437281</v>
      </c>
      <c r="L262" s="47">
        <v>14</v>
      </c>
      <c r="M262" s="47">
        <f t="shared" si="4"/>
        <v>34121934</v>
      </c>
      <c r="N262" s="92"/>
      <c r="O262" s="10"/>
    </row>
    <row r="263" spans="1:15" s="11" customFormat="1" ht="36" x14ac:dyDescent="0.25">
      <c r="A263" s="24">
        <v>155</v>
      </c>
      <c r="B263" s="41">
        <v>53</v>
      </c>
      <c r="C263" s="42">
        <v>449</v>
      </c>
      <c r="D263" s="43" t="s">
        <v>712</v>
      </c>
      <c r="E263" s="43" t="s">
        <v>713</v>
      </c>
      <c r="F263" s="43" t="s">
        <v>714</v>
      </c>
      <c r="G263" s="43" t="s">
        <v>705</v>
      </c>
      <c r="H263" s="44" t="s">
        <v>675</v>
      </c>
      <c r="I263" s="43" t="s">
        <v>355</v>
      </c>
      <c r="J263" s="62" t="s">
        <v>356</v>
      </c>
      <c r="K263" s="45">
        <v>2437281</v>
      </c>
      <c r="L263" s="47">
        <v>14</v>
      </c>
      <c r="M263" s="47">
        <f t="shared" si="4"/>
        <v>34121934</v>
      </c>
      <c r="N263" s="92"/>
      <c r="O263" s="10"/>
    </row>
    <row r="264" spans="1:15" s="11" customFormat="1" ht="24" x14ac:dyDescent="0.25">
      <c r="A264" s="24">
        <v>156</v>
      </c>
      <c r="B264" s="41">
        <v>54</v>
      </c>
      <c r="C264" s="42">
        <v>450</v>
      </c>
      <c r="D264" s="43" t="s">
        <v>715</v>
      </c>
      <c r="E264" s="43" t="s">
        <v>716</v>
      </c>
      <c r="F264" s="43" t="s">
        <v>717</v>
      </c>
      <c r="G264" s="43" t="s">
        <v>683</v>
      </c>
      <c r="H264" s="44" t="s">
        <v>675</v>
      </c>
      <c r="I264" s="43" t="s">
        <v>587</v>
      </c>
      <c r="J264" s="62" t="s">
        <v>367</v>
      </c>
      <c r="K264" s="45">
        <v>2810157</v>
      </c>
      <c r="L264" s="47">
        <v>4</v>
      </c>
      <c r="M264" s="47">
        <f t="shared" si="4"/>
        <v>11240628</v>
      </c>
      <c r="N264" s="92"/>
      <c r="O264" s="10"/>
    </row>
    <row r="265" spans="1:15" s="11" customFormat="1" ht="24" x14ac:dyDescent="0.25">
      <c r="A265" s="24">
        <v>157</v>
      </c>
      <c r="B265" s="41">
        <v>55</v>
      </c>
      <c r="C265" s="42">
        <v>451</v>
      </c>
      <c r="D265" s="43" t="s">
        <v>718</v>
      </c>
      <c r="E265" s="43" t="s">
        <v>719</v>
      </c>
      <c r="F265" s="43" t="s">
        <v>720</v>
      </c>
      <c r="G265" s="43" t="s">
        <v>687</v>
      </c>
      <c r="H265" s="44" t="s">
        <v>675</v>
      </c>
      <c r="I265" s="43" t="s">
        <v>587</v>
      </c>
      <c r="J265" s="62" t="s">
        <v>367</v>
      </c>
      <c r="K265" s="45">
        <v>2437281</v>
      </c>
      <c r="L265" s="47">
        <v>3</v>
      </c>
      <c r="M265" s="47">
        <f t="shared" si="4"/>
        <v>7311843</v>
      </c>
      <c r="N265" s="92"/>
      <c r="O265" s="10"/>
    </row>
    <row r="266" spans="1:15" s="11" customFormat="1" ht="24" x14ac:dyDescent="0.25">
      <c r="A266" s="24">
        <v>158</v>
      </c>
      <c r="B266" s="41">
        <v>56</v>
      </c>
      <c r="C266" s="42">
        <v>452</v>
      </c>
      <c r="D266" s="43" t="s">
        <v>721</v>
      </c>
      <c r="E266" s="43" t="s">
        <v>722</v>
      </c>
      <c r="F266" s="43" t="s">
        <v>723</v>
      </c>
      <c r="G266" s="43" t="s">
        <v>705</v>
      </c>
      <c r="H266" s="44" t="s">
        <v>675</v>
      </c>
      <c r="I266" s="43" t="s">
        <v>587</v>
      </c>
      <c r="J266" s="62" t="s">
        <v>367</v>
      </c>
      <c r="K266" s="45">
        <v>4014360</v>
      </c>
      <c r="L266" s="47">
        <v>3</v>
      </c>
      <c r="M266" s="47">
        <f t="shared" si="4"/>
        <v>12043080</v>
      </c>
      <c r="N266" s="92"/>
      <c r="O266" s="10"/>
    </row>
    <row r="267" spans="1:15" s="11" customFormat="1" ht="24" x14ac:dyDescent="0.25">
      <c r="A267" s="24">
        <v>159</v>
      </c>
      <c r="B267" s="41">
        <v>57</v>
      </c>
      <c r="C267" s="42">
        <v>453</v>
      </c>
      <c r="D267" s="43" t="s">
        <v>724</v>
      </c>
      <c r="E267" s="43" t="s">
        <v>725</v>
      </c>
      <c r="F267" s="43" t="s">
        <v>726</v>
      </c>
      <c r="G267" s="43" t="s">
        <v>674</v>
      </c>
      <c r="H267" s="44" t="s">
        <v>675</v>
      </c>
      <c r="I267" s="43" t="s">
        <v>587</v>
      </c>
      <c r="J267" s="62" t="s">
        <v>367</v>
      </c>
      <c r="K267" s="45">
        <v>2810157</v>
      </c>
      <c r="L267" s="47">
        <v>4</v>
      </c>
      <c r="M267" s="47">
        <f t="shared" si="4"/>
        <v>11240628</v>
      </c>
      <c r="N267" s="92"/>
      <c r="O267" s="10"/>
    </row>
    <row r="268" spans="1:15" s="11" customFormat="1" ht="24" x14ac:dyDescent="0.25">
      <c r="A268" s="24">
        <v>160</v>
      </c>
      <c r="B268" s="41">
        <v>58</v>
      </c>
      <c r="C268" s="42">
        <v>454</v>
      </c>
      <c r="D268" s="43" t="s">
        <v>727</v>
      </c>
      <c r="E268" s="43" t="s">
        <v>728</v>
      </c>
      <c r="F268" s="43" t="s">
        <v>729</v>
      </c>
      <c r="G268" s="43" t="s">
        <v>679</v>
      </c>
      <c r="H268" s="44" t="s">
        <v>675</v>
      </c>
      <c r="I268" s="43" t="s">
        <v>587</v>
      </c>
      <c r="J268" s="62" t="s">
        <v>367</v>
      </c>
      <c r="K268" s="45">
        <v>2437281</v>
      </c>
      <c r="L268" s="47">
        <v>3</v>
      </c>
      <c r="M268" s="47">
        <f t="shared" si="4"/>
        <v>7311843</v>
      </c>
      <c r="N268" s="92"/>
      <c r="O268" s="10"/>
    </row>
    <row r="269" spans="1:15" s="11" customFormat="1" ht="24" x14ac:dyDescent="0.25">
      <c r="A269" s="24">
        <v>161</v>
      </c>
      <c r="B269" s="41">
        <v>59</v>
      </c>
      <c r="C269" s="42">
        <v>455</v>
      </c>
      <c r="D269" s="43" t="s">
        <v>730</v>
      </c>
      <c r="E269" s="43" t="s">
        <v>731</v>
      </c>
      <c r="F269" s="43" t="s">
        <v>732</v>
      </c>
      <c r="G269" s="43" t="s">
        <v>701</v>
      </c>
      <c r="H269" s="44" t="s">
        <v>675</v>
      </c>
      <c r="I269" s="43" t="s">
        <v>587</v>
      </c>
      <c r="J269" s="62" t="s">
        <v>367</v>
      </c>
      <c r="K269" s="45">
        <v>2810157</v>
      </c>
      <c r="L269" s="47">
        <v>4</v>
      </c>
      <c r="M269" s="47">
        <f t="shared" si="4"/>
        <v>11240628</v>
      </c>
      <c r="N269" s="92"/>
      <c r="O269" s="10"/>
    </row>
    <row r="270" spans="1:15" s="11" customFormat="1" ht="24" x14ac:dyDescent="0.25">
      <c r="A270" s="24">
        <v>162</v>
      </c>
      <c r="B270" s="41">
        <v>60</v>
      </c>
      <c r="C270" s="42">
        <v>456</v>
      </c>
      <c r="D270" s="43" t="s">
        <v>733</v>
      </c>
      <c r="E270" s="43" t="s">
        <v>734</v>
      </c>
      <c r="F270" s="43" t="s">
        <v>735</v>
      </c>
      <c r="G270" s="43" t="s">
        <v>679</v>
      </c>
      <c r="H270" s="44" t="s">
        <v>675</v>
      </c>
      <c r="I270" s="43" t="s">
        <v>587</v>
      </c>
      <c r="J270" s="62" t="s">
        <v>367</v>
      </c>
      <c r="K270" s="45">
        <v>2437281</v>
      </c>
      <c r="L270" s="47">
        <v>2</v>
      </c>
      <c r="M270" s="47">
        <f t="shared" si="4"/>
        <v>4874562</v>
      </c>
      <c r="N270" s="92"/>
      <c r="O270" s="10"/>
    </row>
    <row r="271" spans="1:15" s="11" customFormat="1" ht="48" x14ac:dyDescent="0.25">
      <c r="A271" s="24">
        <v>163</v>
      </c>
      <c r="B271" s="41">
        <v>61</v>
      </c>
      <c r="C271" s="42">
        <v>457</v>
      </c>
      <c r="D271" s="43" t="s">
        <v>736</v>
      </c>
      <c r="E271" s="43" t="s">
        <v>737</v>
      </c>
      <c r="F271" s="43" t="s">
        <v>738</v>
      </c>
      <c r="G271" s="43" t="s">
        <v>674</v>
      </c>
      <c r="H271" s="44" t="s">
        <v>675</v>
      </c>
      <c r="I271" s="43" t="s">
        <v>547</v>
      </c>
      <c r="J271" s="62" t="s">
        <v>356</v>
      </c>
      <c r="K271" s="45">
        <v>2810157</v>
      </c>
      <c r="L271" s="47">
        <v>4</v>
      </c>
      <c r="M271" s="47">
        <f t="shared" si="4"/>
        <v>11240628</v>
      </c>
      <c r="N271" s="92"/>
      <c r="O271" s="10"/>
    </row>
    <row r="272" spans="1:15" s="11" customFormat="1" ht="48" x14ac:dyDescent="0.25">
      <c r="A272" s="24">
        <v>164</v>
      </c>
      <c r="B272" s="41">
        <v>62</v>
      </c>
      <c r="C272" s="42">
        <v>458</v>
      </c>
      <c r="D272" s="43" t="s">
        <v>739</v>
      </c>
      <c r="E272" s="43" t="s">
        <v>740</v>
      </c>
      <c r="F272" s="43" t="s">
        <v>741</v>
      </c>
      <c r="G272" s="43" t="s">
        <v>687</v>
      </c>
      <c r="H272" s="44" t="s">
        <v>675</v>
      </c>
      <c r="I272" s="43" t="s">
        <v>547</v>
      </c>
      <c r="J272" s="62" t="s">
        <v>356</v>
      </c>
      <c r="K272" s="45">
        <v>2437281</v>
      </c>
      <c r="L272" s="47">
        <v>3</v>
      </c>
      <c r="M272" s="47">
        <f t="shared" si="4"/>
        <v>7311843</v>
      </c>
      <c r="N272" s="92"/>
      <c r="O272" s="10"/>
    </row>
    <row r="273" spans="1:15" s="11" customFormat="1" ht="48" x14ac:dyDescent="0.25">
      <c r="A273" s="24">
        <v>165</v>
      </c>
      <c r="B273" s="41">
        <v>63</v>
      </c>
      <c r="C273" s="42">
        <v>459</v>
      </c>
      <c r="D273" s="43" t="s">
        <v>742</v>
      </c>
      <c r="E273" s="43" t="s">
        <v>743</v>
      </c>
      <c r="F273" s="43" t="s">
        <v>744</v>
      </c>
      <c r="G273" s="43" t="s">
        <v>674</v>
      </c>
      <c r="H273" s="44" t="s">
        <v>675</v>
      </c>
      <c r="I273" s="43" t="s">
        <v>547</v>
      </c>
      <c r="J273" s="62" t="s">
        <v>356</v>
      </c>
      <c r="K273" s="45">
        <v>2810157</v>
      </c>
      <c r="L273" s="47">
        <v>4</v>
      </c>
      <c r="M273" s="47">
        <f t="shared" si="4"/>
        <v>11240628</v>
      </c>
      <c r="N273" s="92"/>
      <c r="O273" s="10"/>
    </row>
    <row r="274" spans="1:15" s="11" customFormat="1" ht="48" x14ac:dyDescent="0.25">
      <c r="A274" s="24">
        <v>166</v>
      </c>
      <c r="B274" s="41">
        <v>64</v>
      </c>
      <c r="C274" s="42">
        <v>460</v>
      </c>
      <c r="D274" s="43" t="s">
        <v>745</v>
      </c>
      <c r="E274" s="43" t="s">
        <v>746</v>
      </c>
      <c r="F274" s="43" t="s">
        <v>747</v>
      </c>
      <c r="G274" s="43" t="s">
        <v>687</v>
      </c>
      <c r="H274" s="44" t="s">
        <v>675</v>
      </c>
      <c r="I274" s="43" t="s">
        <v>547</v>
      </c>
      <c r="J274" s="62" t="s">
        <v>356</v>
      </c>
      <c r="K274" s="45">
        <v>2437281</v>
      </c>
      <c r="L274" s="47">
        <v>5</v>
      </c>
      <c r="M274" s="47">
        <f t="shared" si="4"/>
        <v>12186405</v>
      </c>
      <c r="N274" s="92"/>
      <c r="O274" s="10"/>
    </row>
    <row r="275" spans="1:15" s="11" customFormat="1" ht="48" x14ac:dyDescent="0.25">
      <c r="A275" s="24">
        <v>167</v>
      </c>
      <c r="B275" s="41">
        <v>65</v>
      </c>
      <c r="C275" s="42">
        <v>461</v>
      </c>
      <c r="D275" s="43" t="s">
        <v>748</v>
      </c>
      <c r="E275" s="43" t="s">
        <v>749</v>
      </c>
      <c r="F275" s="43" t="s">
        <v>750</v>
      </c>
      <c r="G275" s="43" t="s">
        <v>683</v>
      </c>
      <c r="H275" s="44" t="s">
        <v>675</v>
      </c>
      <c r="I275" s="43" t="s">
        <v>547</v>
      </c>
      <c r="J275" s="62" t="s">
        <v>356</v>
      </c>
      <c r="K275" s="45">
        <v>3910095</v>
      </c>
      <c r="L275" s="47">
        <v>4</v>
      </c>
      <c r="M275" s="47">
        <f t="shared" si="4"/>
        <v>15640380</v>
      </c>
      <c r="N275" s="92"/>
      <c r="O275" s="10"/>
    </row>
    <row r="276" spans="1:15" s="11" customFormat="1" ht="48" x14ac:dyDescent="0.25">
      <c r="A276" s="24">
        <v>168</v>
      </c>
      <c r="B276" s="41">
        <v>66</v>
      </c>
      <c r="C276" s="42">
        <v>462</v>
      </c>
      <c r="D276" s="43" t="s">
        <v>751</v>
      </c>
      <c r="E276" s="43" t="s">
        <v>752</v>
      </c>
      <c r="F276" s="43" t="s">
        <v>753</v>
      </c>
      <c r="G276" s="43" t="s">
        <v>687</v>
      </c>
      <c r="H276" s="44" t="s">
        <v>675</v>
      </c>
      <c r="I276" s="43" t="s">
        <v>547</v>
      </c>
      <c r="J276" s="62" t="s">
        <v>356</v>
      </c>
      <c r="K276" s="45">
        <v>2658873</v>
      </c>
      <c r="L276" s="47">
        <v>3</v>
      </c>
      <c r="M276" s="47">
        <f t="shared" ref="M276:M297" si="5">L276*K276</f>
        <v>7976619</v>
      </c>
      <c r="N276" s="92"/>
      <c r="O276" s="10"/>
    </row>
    <row r="277" spans="1:15" s="11" customFormat="1" ht="48" x14ac:dyDescent="0.25">
      <c r="A277" s="24">
        <v>169</v>
      </c>
      <c r="B277" s="41">
        <v>67</v>
      </c>
      <c r="C277" s="42">
        <v>463</v>
      </c>
      <c r="D277" s="43" t="s">
        <v>754</v>
      </c>
      <c r="E277" s="43" t="s">
        <v>755</v>
      </c>
      <c r="F277" s="43" t="s">
        <v>756</v>
      </c>
      <c r="G277" s="43" t="s">
        <v>683</v>
      </c>
      <c r="H277" s="44" t="s">
        <v>675</v>
      </c>
      <c r="I277" s="43" t="s">
        <v>547</v>
      </c>
      <c r="J277" s="62" t="s">
        <v>356</v>
      </c>
      <c r="K277" s="45">
        <v>2810157</v>
      </c>
      <c r="L277" s="47">
        <v>4</v>
      </c>
      <c r="M277" s="47">
        <f t="shared" si="5"/>
        <v>11240628</v>
      </c>
      <c r="N277" s="92"/>
      <c r="O277" s="10"/>
    </row>
    <row r="278" spans="1:15" s="11" customFormat="1" ht="48" x14ac:dyDescent="0.25">
      <c r="A278" s="24">
        <v>170</v>
      </c>
      <c r="B278" s="41">
        <v>68</v>
      </c>
      <c r="C278" s="42">
        <v>464</v>
      </c>
      <c r="D278" s="43" t="s">
        <v>757</v>
      </c>
      <c r="E278" s="43" t="s">
        <v>758</v>
      </c>
      <c r="F278" s="43" t="s">
        <v>759</v>
      </c>
      <c r="G278" s="43" t="s">
        <v>687</v>
      </c>
      <c r="H278" s="44" t="s">
        <v>675</v>
      </c>
      <c r="I278" s="43" t="s">
        <v>547</v>
      </c>
      <c r="J278" s="62" t="s">
        <v>356</v>
      </c>
      <c r="K278" s="45">
        <v>2437281</v>
      </c>
      <c r="L278" s="47">
        <v>3</v>
      </c>
      <c r="M278" s="47">
        <f t="shared" si="5"/>
        <v>7311843</v>
      </c>
      <c r="N278" s="92"/>
      <c r="O278" s="10"/>
    </row>
    <row r="279" spans="1:15" s="11" customFormat="1" ht="36" x14ac:dyDescent="0.25">
      <c r="A279" s="24">
        <v>171</v>
      </c>
      <c r="B279" s="41">
        <v>69</v>
      </c>
      <c r="C279" s="42">
        <v>465</v>
      </c>
      <c r="D279" s="43" t="s">
        <v>760</v>
      </c>
      <c r="E279" s="43" t="s">
        <v>761</v>
      </c>
      <c r="F279" s="43" t="s">
        <v>762</v>
      </c>
      <c r="G279" s="43" t="s">
        <v>674</v>
      </c>
      <c r="H279" s="44" t="s">
        <v>675</v>
      </c>
      <c r="I279" s="43" t="s">
        <v>355</v>
      </c>
      <c r="J279" s="62" t="s">
        <v>356</v>
      </c>
      <c r="K279" s="45">
        <v>2810157</v>
      </c>
      <c r="L279" s="47">
        <v>4</v>
      </c>
      <c r="M279" s="47">
        <f t="shared" si="5"/>
        <v>11240628</v>
      </c>
      <c r="N279" s="92"/>
      <c r="O279" s="10"/>
    </row>
    <row r="280" spans="1:15" s="11" customFormat="1" ht="36" x14ac:dyDescent="0.25">
      <c r="A280" s="24">
        <v>172</v>
      </c>
      <c r="B280" s="41">
        <v>70</v>
      </c>
      <c r="C280" s="42">
        <v>466</v>
      </c>
      <c r="D280" s="43" t="s">
        <v>763</v>
      </c>
      <c r="E280" s="43" t="s">
        <v>764</v>
      </c>
      <c r="F280" s="43" t="s">
        <v>765</v>
      </c>
      <c r="G280" s="43" t="s">
        <v>687</v>
      </c>
      <c r="H280" s="44" t="s">
        <v>675</v>
      </c>
      <c r="I280" s="43" t="s">
        <v>355</v>
      </c>
      <c r="J280" s="62" t="s">
        <v>356</v>
      </c>
      <c r="K280" s="45">
        <v>2437281</v>
      </c>
      <c r="L280" s="47">
        <v>2</v>
      </c>
      <c r="M280" s="47">
        <f t="shared" si="5"/>
        <v>4874562</v>
      </c>
      <c r="N280" s="92"/>
      <c r="O280" s="10"/>
    </row>
    <row r="281" spans="1:15" s="11" customFormat="1" ht="48" x14ac:dyDescent="0.25">
      <c r="A281" s="24">
        <v>173</v>
      </c>
      <c r="B281" s="41">
        <v>71</v>
      </c>
      <c r="C281" s="42">
        <v>467</v>
      </c>
      <c r="D281" s="43" t="s">
        <v>766</v>
      </c>
      <c r="E281" s="43" t="s">
        <v>767</v>
      </c>
      <c r="F281" s="43" t="s">
        <v>768</v>
      </c>
      <c r="G281" s="43" t="s">
        <v>683</v>
      </c>
      <c r="H281" s="44" t="s">
        <v>675</v>
      </c>
      <c r="I281" s="43" t="s">
        <v>547</v>
      </c>
      <c r="J281" s="62" t="s">
        <v>356</v>
      </c>
      <c r="K281" s="45">
        <v>2554600</v>
      </c>
      <c r="L281" s="47">
        <v>4</v>
      </c>
      <c r="M281" s="47">
        <f t="shared" si="5"/>
        <v>10218400</v>
      </c>
      <c r="N281" s="88" t="s">
        <v>769</v>
      </c>
      <c r="O281" s="10"/>
    </row>
    <row r="282" spans="1:15" s="11" customFormat="1" ht="48" x14ac:dyDescent="0.25">
      <c r="A282" s="24">
        <v>174</v>
      </c>
      <c r="B282" s="41">
        <v>72</v>
      </c>
      <c r="C282" s="42">
        <v>468</v>
      </c>
      <c r="D282" s="43" t="s">
        <v>770</v>
      </c>
      <c r="E282" s="43" t="s">
        <v>771</v>
      </c>
      <c r="F282" s="43" t="s">
        <v>772</v>
      </c>
      <c r="G282" s="43" t="s">
        <v>687</v>
      </c>
      <c r="H282" s="44" t="s">
        <v>675</v>
      </c>
      <c r="I282" s="43" t="s">
        <v>547</v>
      </c>
      <c r="J282" s="62" t="s">
        <v>356</v>
      </c>
      <c r="K282" s="45">
        <v>2215734</v>
      </c>
      <c r="L282" s="47">
        <v>15</v>
      </c>
      <c r="M282" s="47">
        <f t="shared" si="5"/>
        <v>33236010</v>
      </c>
      <c r="N282" s="88" t="s">
        <v>773</v>
      </c>
      <c r="O282" s="10"/>
    </row>
    <row r="283" spans="1:15" s="11" customFormat="1" ht="24" x14ac:dyDescent="0.25">
      <c r="A283" s="24">
        <v>175</v>
      </c>
      <c r="B283" s="41">
        <v>73</v>
      </c>
      <c r="C283" s="42">
        <v>469</v>
      </c>
      <c r="D283" s="43" t="s">
        <v>774</v>
      </c>
      <c r="E283" s="43" t="s">
        <v>775</v>
      </c>
      <c r="F283" s="43" t="s">
        <v>776</v>
      </c>
      <c r="G283" s="43" t="s">
        <v>701</v>
      </c>
      <c r="H283" s="44" t="s">
        <v>675</v>
      </c>
      <c r="I283" s="43" t="s">
        <v>587</v>
      </c>
      <c r="J283" s="62" t="s">
        <v>367</v>
      </c>
      <c r="K283" s="45">
        <v>2810157</v>
      </c>
      <c r="L283" s="47">
        <v>4</v>
      </c>
      <c r="M283" s="47">
        <f t="shared" si="5"/>
        <v>11240628</v>
      </c>
      <c r="N283" s="92"/>
      <c r="O283" s="10"/>
    </row>
    <row r="284" spans="1:15" s="11" customFormat="1" ht="24" x14ac:dyDescent="0.25">
      <c r="A284" s="24">
        <v>176</v>
      </c>
      <c r="B284" s="41">
        <v>74</v>
      </c>
      <c r="C284" s="42">
        <v>470</v>
      </c>
      <c r="D284" s="43" t="s">
        <v>777</v>
      </c>
      <c r="E284" s="43" t="s">
        <v>778</v>
      </c>
      <c r="F284" s="43" t="s">
        <v>779</v>
      </c>
      <c r="G284" s="43" t="s">
        <v>679</v>
      </c>
      <c r="H284" s="44" t="s">
        <v>675</v>
      </c>
      <c r="I284" s="43" t="s">
        <v>587</v>
      </c>
      <c r="J284" s="62" t="s">
        <v>367</v>
      </c>
      <c r="K284" s="45">
        <v>2437281</v>
      </c>
      <c r="L284" s="47">
        <v>16</v>
      </c>
      <c r="M284" s="47">
        <f t="shared" si="5"/>
        <v>38996496</v>
      </c>
      <c r="N284" s="92"/>
      <c r="O284" s="10"/>
    </row>
    <row r="285" spans="1:15" s="11" customFormat="1" ht="24" x14ac:dyDescent="0.25">
      <c r="A285" s="24">
        <v>177</v>
      </c>
      <c r="B285" s="41">
        <v>75</v>
      </c>
      <c r="C285" s="42">
        <v>471</v>
      </c>
      <c r="D285" s="43" t="s">
        <v>780</v>
      </c>
      <c r="E285" s="43" t="s">
        <v>781</v>
      </c>
      <c r="F285" s="43" t="s">
        <v>782</v>
      </c>
      <c r="G285" s="43" t="s">
        <v>783</v>
      </c>
      <c r="H285" s="44" t="s">
        <v>675</v>
      </c>
      <c r="I285" s="43" t="s">
        <v>784</v>
      </c>
      <c r="J285" s="62" t="s">
        <v>356</v>
      </c>
      <c r="K285" s="45">
        <v>3314325</v>
      </c>
      <c r="L285" s="47">
        <v>3</v>
      </c>
      <c r="M285" s="47">
        <f t="shared" si="5"/>
        <v>9942975</v>
      </c>
      <c r="N285" s="92"/>
      <c r="O285" s="10"/>
    </row>
    <row r="286" spans="1:15" s="11" customFormat="1" ht="24" x14ac:dyDescent="0.25">
      <c r="A286" s="24">
        <v>178</v>
      </c>
      <c r="B286" s="41">
        <v>76</v>
      </c>
      <c r="C286" s="42">
        <v>472</v>
      </c>
      <c r="D286" s="43" t="s">
        <v>785</v>
      </c>
      <c r="E286" s="43" t="s">
        <v>781</v>
      </c>
      <c r="F286" s="43" t="s">
        <v>786</v>
      </c>
      <c r="G286" s="43" t="s">
        <v>783</v>
      </c>
      <c r="H286" s="44" t="s">
        <v>675</v>
      </c>
      <c r="I286" s="43" t="s">
        <v>784</v>
      </c>
      <c r="J286" s="62" t="s">
        <v>356</v>
      </c>
      <c r="K286" s="45">
        <v>3314325</v>
      </c>
      <c r="L286" s="47">
        <v>3</v>
      </c>
      <c r="M286" s="47">
        <f t="shared" si="5"/>
        <v>9942975</v>
      </c>
      <c r="N286" s="92"/>
      <c r="O286" s="10"/>
    </row>
    <row r="287" spans="1:15" s="11" customFormat="1" ht="24" x14ac:dyDescent="0.25">
      <c r="A287" s="24">
        <v>179</v>
      </c>
      <c r="B287" s="41">
        <v>77</v>
      </c>
      <c r="C287" s="42">
        <v>473</v>
      </c>
      <c r="D287" s="43" t="s">
        <v>787</v>
      </c>
      <c r="E287" s="43" t="s">
        <v>781</v>
      </c>
      <c r="F287" s="43" t="s">
        <v>788</v>
      </c>
      <c r="G287" s="43" t="s">
        <v>783</v>
      </c>
      <c r="H287" s="44" t="s">
        <v>675</v>
      </c>
      <c r="I287" s="43" t="s">
        <v>784</v>
      </c>
      <c r="J287" s="62" t="s">
        <v>356</v>
      </c>
      <c r="K287" s="45">
        <v>3314325</v>
      </c>
      <c r="L287" s="47">
        <v>3</v>
      </c>
      <c r="M287" s="47">
        <f t="shared" si="5"/>
        <v>9942975</v>
      </c>
      <c r="N287" s="92"/>
      <c r="O287" s="10"/>
    </row>
    <row r="288" spans="1:15" s="11" customFormat="1" ht="36" x14ac:dyDescent="0.25">
      <c r="A288" s="24">
        <v>180</v>
      </c>
      <c r="B288" s="41">
        <v>78</v>
      </c>
      <c r="C288" s="42">
        <v>474</v>
      </c>
      <c r="D288" s="43" t="s">
        <v>789</v>
      </c>
      <c r="E288" s="43" t="s">
        <v>790</v>
      </c>
      <c r="F288" s="43" t="s">
        <v>791</v>
      </c>
      <c r="G288" s="43" t="s">
        <v>792</v>
      </c>
      <c r="H288" s="44" t="s">
        <v>675</v>
      </c>
      <c r="I288" s="43" t="s">
        <v>793</v>
      </c>
      <c r="J288" s="62" t="s">
        <v>225</v>
      </c>
      <c r="K288" s="45">
        <v>1491063</v>
      </c>
      <c r="L288" s="47">
        <v>12</v>
      </c>
      <c r="M288" s="47">
        <f t="shared" si="5"/>
        <v>17892756</v>
      </c>
      <c r="N288" s="92"/>
      <c r="O288" s="10"/>
    </row>
    <row r="289" spans="1:15" s="11" customFormat="1" ht="36" x14ac:dyDescent="0.25">
      <c r="A289" s="24">
        <v>181</v>
      </c>
      <c r="B289" s="41">
        <v>79</v>
      </c>
      <c r="C289" s="42">
        <v>475</v>
      </c>
      <c r="D289" s="43" t="s">
        <v>794</v>
      </c>
      <c r="E289" s="43" t="s">
        <v>795</v>
      </c>
      <c r="F289" s="43" t="s">
        <v>796</v>
      </c>
      <c r="G289" s="43" t="s">
        <v>797</v>
      </c>
      <c r="H289" s="44" t="s">
        <v>675</v>
      </c>
      <c r="I289" s="43" t="s">
        <v>798</v>
      </c>
      <c r="J289" s="62" t="s">
        <v>799</v>
      </c>
      <c r="K289" s="45">
        <v>3910095</v>
      </c>
      <c r="L289" s="47">
        <v>4</v>
      </c>
      <c r="M289" s="47">
        <f t="shared" si="5"/>
        <v>15640380</v>
      </c>
      <c r="N289" s="92"/>
      <c r="O289" s="10"/>
    </row>
    <row r="290" spans="1:15" s="11" customFormat="1" ht="36" x14ac:dyDescent="0.25">
      <c r="A290" s="24">
        <v>182</v>
      </c>
      <c r="B290" s="41">
        <v>80</v>
      </c>
      <c r="C290" s="42">
        <v>476</v>
      </c>
      <c r="D290" s="43" t="s">
        <v>800</v>
      </c>
      <c r="E290" s="43" t="s">
        <v>801</v>
      </c>
      <c r="F290" s="43" t="s">
        <v>802</v>
      </c>
      <c r="G290" s="43" t="s">
        <v>701</v>
      </c>
      <c r="H290" s="44" t="s">
        <v>675</v>
      </c>
      <c r="I290" s="43" t="s">
        <v>587</v>
      </c>
      <c r="J290" s="62" t="s">
        <v>367</v>
      </c>
      <c r="K290" s="45">
        <v>2810157</v>
      </c>
      <c r="L290" s="47">
        <v>4</v>
      </c>
      <c r="M290" s="47">
        <f t="shared" si="5"/>
        <v>11240628</v>
      </c>
      <c r="N290" s="92"/>
      <c r="O290" s="10"/>
    </row>
    <row r="291" spans="1:15" s="11" customFormat="1" ht="36" x14ac:dyDescent="0.25">
      <c r="A291" s="24">
        <v>183</v>
      </c>
      <c r="B291" s="41">
        <v>81</v>
      </c>
      <c r="C291" s="42">
        <v>477</v>
      </c>
      <c r="D291" s="43" t="s">
        <v>803</v>
      </c>
      <c r="E291" s="43" t="s">
        <v>804</v>
      </c>
      <c r="F291" s="43" t="s">
        <v>805</v>
      </c>
      <c r="G291" s="43" t="s">
        <v>806</v>
      </c>
      <c r="H291" s="44" t="s">
        <v>675</v>
      </c>
      <c r="I291" s="43" t="s">
        <v>587</v>
      </c>
      <c r="J291" s="62" t="s">
        <v>367</v>
      </c>
      <c r="K291" s="45">
        <v>2437281</v>
      </c>
      <c r="L291" s="47">
        <v>21</v>
      </c>
      <c r="M291" s="47">
        <f t="shared" si="5"/>
        <v>51182901</v>
      </c>
      <c r="N291" s="92"/>
      <c r="O291" s="10"/>
    </row>
    <row r="292" spans="1:15" s="11" customFormat="1" ht="24" x14ac:dyDescent="0.25">
      <c r="A292" s="24">
        <v>184</v>
      </c>
      <c r="B292" s="41">
        <v>82</v>
      </c>
      <c r="C292" s="42">
        <v>478</v>
      </c>
      <c r="D292" s="43" t="s">
        <v>807</v>
      </c>
      <c r="E292" s="43" t="s">
        <v>808</v>
      </c>
      <c r="F292" s="43" t="s">
        <v>809</v>
      </c>
      <c r="G292" s="43" t="s">
        <v>701</v>
      </c>
      <c r="H292" s="44" t="s">
        <v>675</v>
      </c>
      <c r="I292" s="43" t="s">
        <v>587</v>
      </c>
      <c r="J292" s="62" t="s">
        <v>367</v>
      </c>
      <c r="K292" s="45">
        <v>2810157</v>
      </c>
      <c r="L292" s="47">
        <v>4</v>
      </c>
      <c r="M292" s="47">
        <f t="shared" si="5"/>
        <v>11240628</v>
      </c>
      <c r="N292" s="92"/>
      <c r="O292" s="10"/>
    </row>
    <row r="293" spans="1:15" s="11" customFormat="1" ht="36" x14ac:dyDescent="0.25">
      <c r="A293" s="24">
        <v>185</v>
      </c>
      <c r="B293" s="41">
        <v>83</v>
      </c>
      <c r="C293" s="42">
        <v>479</v>
      </c>
      <c r="D293" s="43" t="s">
        <v>810</v>
      </c>
      <c r="E293" s="43" t="s">
        <v>811</v>
      </c>
      <c r="F293" s="43" t="s">
        <v>812</v>
      </c>
      <c r="G293" s="43" t="s">
        <v>683</v>
      </c>
      <c r="H293" s="44" t="s">
        <v>675</v>
      </c>
      <c r="I293" s="43" t="s">
        <v>355</v>
      </c>
      <c r="J293" s="62" t="s">
        <v>356</v>
      </c>
      <c r="K293" s="45">
        <v>3065580</v>
      </c>
      <c r="L293" s="47">
        <v>4</v>
      </c>
      <c r="M293" s="47">
        <f t="shared" si="5"/>
        <v>12262320</v>
      </c>
      <c r="N293" s="92"/>
      <c r="O293" s="10"/>
    </row>
    <row r="294" spans="1:15" s="11" customFormat="1" ht="36" x14ac:dyDescent="0.25">
      <c r="A294" s="24">
        <v>186</v>
      </c>
      <c r="B294" s="41">
        <v>84</v>
      </c>
      <c r="C294" s="42">
        <v>480</v>
      </c>
      <c r="D294" s="43" t="s">
        <v>813</v>
      </c>
      <c r="E294" s="43" t="s">
        <v>814</v>
      </c>
      <c r="F294" s="43" t="s">
        <v>815</v>
      </c>
      <c r="G294" s="43" t="s">
        <v>683</v>
      </c>
      <c r="H294" s="44" t="s">
        <v>675</v>
      </c>
      <c r="I294" s="43" t="s">
        <v>355</v>
      </c>
      <c r="J294" s="62" t="s">
        <v>356</v>
      </c>
      <c r="K294" s="45">
        <v>2810157</v>
      </c>
      <c r="L294" s="47">
        <v>4</v>
      </c>
      <c r="M294" s="47">
        <f t="shared" si="5"/>
        <v>11240628</v>
      </c>
      <c r="N294" s="92"/>
      <c r="O294" s="10"/>
    </row>
    <row r="295" spans="1:15" s="11" customFormat="1" ht="36" x14ac:dyDescent="0.25">
      <c r="A295" s="24">
        <v>187</v>
      </c>
      <c r="B295" s="41">
        <v>85</v>
      </c>
      <c r="C295" s="42">
        <v>481</v>
      </c>
      <c r="D295" s="43" t="s">
        <v>816</v>
      </c>
      <c r="E295" s="43" t="s">
        <v>817</v>
      </c>
      <c r="F295" s="43" t="s">
        <v>818</v>
      </c>
      <c r="G295" s="43" t="s">
        <v>687</v>
      </c>
      <c r="H295" s="44" t="s">
        <v>675</v>
      </c>
      <c r="I295" s="43" t="s">
        <v>355</v>
      </c>
      <c r="J295" s="62" t="s">
        <v>356</v>
      </c>
      <c r="K295" s="45">
        <v>2437281</v>
      </c>
      <c r="L295" s="47">
        <v>3</v>
      </c>
      <c r="M295" s="47">
        <f t="shared" si="5"/>
        <v>7311843</v>
      </c>
      <c r="N295" s="92"/>
      <c r="O295" s="10"/>
    </row>
    <row r="296" spans="1:15" s="11" customFormat="1" ht="36" x14ac:dyDescent="0.25">
      <c r="A296" s="24">
        <v>188</v>
      </c>
      <c r="B296" s="41">
        <v>86</v>
      </c>
      <c r="C296" s="42">
        <v>482</v>
      </c>
      <c r="D296" s="43" t="s">
        <v>819</v>
      </c>
      <c r="E296" s="43" t="s">
        <v>820</v>
      </c>
      <c r="F296" s="43" t="s">
        <v>821</v>
      </c>
      <c r="G296" s="43" t="s">
        <v>701</v>
      </c>
      <c r="H296" s="44" t="s">
        <v>675</v>
      </c>
      <c r="I296" s="43" t="s">
        <v>355</v>
      </c>
      <c r="J296" s="62" t="s">
        <v>356</v>
      </c>
      <c r="K296" s="45">
        <v>2810157</v>
      </c>
      <c r="L296" s="47">
        <v>4</v>
      </c>
      <c r="M296" s="47">
        <f t="shared" si="5"/>
        <v>11240628</v>
      </c>
      <c r="N296" s="92"/>
      <c r="O296" s="10"/>
    </row>
    <row r="297" spans="1:15" s="11" customFormat="1" ht="36" x14ac:dyDescent="0.25">
      <c r="A297" s="24">
        <v>189</v>
      </c>
      <c r="B297" s="41">
        <v>87</v>
      </c>
      <c r="C297" s="42">
        <v>483</v>
      </c>
      <c r="D297" s="43" t="s">
        <v>822</v>
      </c>
      <c r="E297" s="43" t="s">
        <v>823</v>
      </c>
      <c r="F297" s="43" t="s">
        <v>824</v>
      </c>
      <c r="G297" s="43" t="s">
        <v>825</v>
      </c>
      <c r="H297" s="44" t="s">
        <v>675</v>
      </c>
      <c r="I297" s="43" t="s">
        <v>826</v>
      </c>
      <c r="J297" s="62" t="s">
        <v>827</v>
      </c>
      <c r="K297" s="45">
        <v>3065580</v>
      </c>
      <c r="L297" s="47">
        <v>8</v>
      </c>
      <c r="M297" s="47">
        <f t="shared" si="5"/>
        <v>24524640</v>
      </c>
      <c r="N297" s="92"/>
      <c r="O297" s="10"/>
    </row>
    <row r="298" spans="1:15" s="11" customFormat="1" x14ac:dyDescent="0.25">
      <c r="A298" s="24"/>
      <c r="B298" s="80" t="s">
        <v>73</v>
      </c>
      <c r="C298" s="42"/>
      <c r="D298" s="43"/>
      <c r="E298" s="43"/>
      <c r="F298" s="43"/>
      <c r="G298" s="43"/>
      <c r="H298" s="44"/>
      <c r="I298" s="43"/>
      <c r="J298" s="62"/>
      <c r="K298" s="45"/>
      <c r="L298" s="47">
        <v>87</v>
      </c>
      <c r="M298" s="47">
        <f>SUM(M211:M297)</f>
        <v>108879389992</v>
      </c>
      <c r="N298" s="92"/>
      <c r="O298" s="10"/>
    </row>
    <row r="299" spans="1:15" s="11" customFormat="1" x14ac:dyDescent="0.25">
      <c r="A299" s="24"/>
      <c r="B299" s="36" t="s">
        <v>828</v>
      </c>
      <c r="C299" s="43"/>
      <c r="D299" s="43"/>
      <c r="E299" s="43"/>
      <c r="F299" s="43"/>
      <c r="G299" s="43"/>
      <c r="H299" s="43"/>
      <c r="I299" s="43"/>
      <c r="J299" s="43"/>
      <c r="K299" s="43"/>
      <c r="L299" s="74"/>
      <c r="M299" s="47"/>
      <c r="N299" s="40"/>
      <c r="O299" s="10"/>
    </row>
    <row r="300" spans="1:15" s="11" customFormat="1" ht="24" x14ac:dyDescent="0.25">
      <c r="A300" s="24">
        <v>190</v>
      </c>
      <c r="B300" s="41">
        <v>1</v>
      </c>
      <c r="C300" s="42">
        <v>656</v>
      </c>
      <c r="D300" s="43" t="s">
        <v>829</v>
      </c>
      <c r="E300" s="43" t="s">
        <v>830</v>
      </c>
      <c r="F300" s="43" t="s">
        <v>831</v>
      </c>
      <c r="G300" s="43" t="s">
        <v>832</v>
      </c>
      <c r="H300" s="44" t="s">
        <v>42</v>
      </c>
      <c r="I300" s="43" t="s">
        <v>361</v>
      </c>
      <c r="J300" s="43" t="s">
        <v>225</v>
      </c>
      <c r="K300" s="45">
        <v>2651</v>
      </c>
      <c r="L300" s="46">
        <v>40000</v>
      </c>
      <c r="M300" s="47">
        <v>106040000</v>
      </c>
      <c r="N300" s="48"/>
      <c r="O300" s="10"/>
    </row>
    <row r="301" spans="1:15" s="11" customFormat="1" ht="24" x14ac:dyDescent="0.25">
      <c r="A301" s="24">
        <v>191</v>
      </c>
      <c r="B301" s="41">
        <v>2</v>
      </c>
      <c r="C301" s="42">
        <v>657</v>
      </c>
      <c r="D301" s="43" t="s">
        <v>833</v>
      </c>
      <c r="E301" s="43" t="s">
        <v>834</v>
      </c>
      <c r="F301" s="43" t="s">
        <v>835</v>
      </c>
      <c r="G301" s="43" t="s">
        <v>832</v>
      </c>
      <c r="H301" s="44" t="s">
        <v>42</v>
      </c>
      <c r="I301" s="43" t="s">
        <v>361</v>
      </c>
      <c r="J301" s="43" t="s">
        <v>225</v>
      </c>
      <c r="K301" s="45">
        <v>2651</v>
      </c>
      <c r="L301" s="46">
        <v>60000</v>
      </c>
      <c r="M301" s="47">
        <v>159060000</v>
      </c>
      <c r="N301" s="48"/>
      <c r="O301" s="10"/>
    </row>
    <row r="302" spans="1:15" s="11" customFormat="1" ht="36" x14ac:dyDescent="0.25">
      <c r="A302" s="24">
        <v>192</v>
      </c>
      <c r="B302" s="41">
        <v>3</v>
      </c>
      <c r="C302" s="42">
        <v>658</v>
      </c>
      <c r="D302" s="43" t="s">
        <v>836</v>
      </c>
      <c r="E302" s="43" t="s">
        <v>837</v>
      </c>
      <c r="F302" s="43" t="s">
        <v>838</v>
      </c>
      <c r="G302" s="43" t="s">
        <v>839</v>
      </c>
      <c r="H302" s="44" t="s">
        <v>42</v>
      </c>
      <c r="I302" s="43" t="s">
        <v>826</v>
      </c>
      <c r="J302" s="43" t="s">
        <v>827</v>
      </c>
      <c r="K302" s="45">
        <v>3058</v>
      </c>
      <c r="L302" s="46">
        <v>12000</v>
      </c>
      <c r="M302" s="47">
        <v>36696000</v>
      </c>
      <c r="N302" s="48"/>
      <c r="O302" s="10"/>
    </row>
    <row r="303" spans="1:15" s="11" customFormat="1" ht="36" x14ac:dyDescent="0.25">
      <c r="A303" s="24">
        <v>193</v>
      </c>
      <c r="B303" s="41">
        <v>4</v>
      </c>
      <c r="C303" s="42">
        <v>659</v>
      </c>
      <c r="D303" s="43" t="s">
        <v>840</v>
      </c>
      <c r="E303" s="43" t="s">
        <v>841</v>
      </c>
      <c r="F303" s="43" t="s">
        <v>842</v>
      </c>
      <c r="G303" s="43" t="s">
        <v>843</v>
      </c>
      <c r="H303" s="44" t="s">
        <v>42</v>
      </c>
      <c r="I303" s="43" t="s">
        <v>826</v>
      </c>
      <c r="J303" s="43" t="s">
        <v>827</v>
      </c>
      <c r="K303" s="45">
        <v>25487</v>
      </c>
      <c r="L303" s="46">
        <v>8000</v>
      </c>
      <c r="M303" s="47">
        <v>203896000</v>
      </c>
      <c r="N303" s="48"/>
      <c r="O303" s="10"/>
    </row>
    <row r="304" spans="1:15" s="11" customFormat="1" ht="48" x14ac:dyDescent="0.25">
      <c r="A304" s="24">
        <v>194</v>
      </c>
      <c r="B304" s="41">
        <v>5</v>
      </c>
      <c r="C304" s="42">
        <v>660</v>
      </c>
      <c r="D304" s="43" t="s">
        <v>844</v>
      </c>
      <c r="E304" s="43" t="s">
        <v>845</v>
      </c>
      <c r="F304" s="43" t="s">
        <v>846</v>
      </c>
      <c r="G304" s="43" t="s">
        <v>847</v>
      </c>
      <c r="H304" s="44" t="s">
        <v>42</v>
      </c>
      <c r="I304" s="43" t="s">
        <v>826</v>
      </c>
      <c r="J304" s="43" t="s">
        <v>827</v>
      </c>
      <c r="K304" s="45">
        <v>2651</v>
      </c>
      <c r="L304" s="46">
        <v>24000</v>
      </c>
      <c r="M304" s="47">
        <v>63624000</v>
      </c>
      <c r="N304" s="48"/>
      <c r="O304" s="10"/>
    </row>
    <row r="305" spans="1:15" s="11" customFormat="1" ht="36" x14ac:dyDescent="0.25">
      <c r="A305" s="24">
        <v>195</v>
      </c>
      <c r="B305" s="41">
        <v>6</v>
      </c>
      <c r="C305" s="42">
        <v>661</v>
      </c>
      <c r="D305" s="43" t="s">
        <v>848</v>
      </c>
      <c r="E305" s="43" t="s">
        <v>849</v>
      </c>
      <c r="F305" s="43" t="s">
        <v>850</v>
      </c>
      <c r="G305" s="43" t="s">
        <v>839</v>
      </c>
      <c r="H305" s="44" t="s">
        <v>42</v>
      </c>
      <c r="I305" s="43" t="s">
        <v>361</v>
      </c>
      <c r="J305" s="43" t="s">
        <v>225</v>
      </c>
      <c r="K305" s="45">
        <v>2640</v>
      </c>
      <c r="L305" s="46">
        <v>16000</v>
      </c>
      <c r="M305" s="47">
        <v>42240000</v>
      </c>
      <c r="N305" s="48"/>
      <c r="O305" s="10"/>
    </row>
    <row r="306" spans="1:15" s="11" customFormat="1" ht="36" x14ac:dyDescent="0.25">
      <c r="A306" s="24">
        <v>196</v>
      </c>
      <c r="B306" s="41">
        <v>7</v>
      </c>
      <c r="C306" s="42">
        <v>662</v>
      </c>
      <c r="D306" s="43" t="s">
        <v>851</v>
      </c>
      <c r="E306" s="43" t="s">
        <v>852</v>
      </c>
      <c r="F306" s="43" t="s">
        <v>853</v>
      </c>
      <c r="G306" s="43" t="s">
        <v>854</v>
      </c>
      <c r="H306" s="44" t="s">
        <v>81</v>
      </c>
      <c r="I306" s="43" t="s">
        <v>826</v>
      </c>
      <c r="J306" s="43" t="s">
        <v>827</v>
      </c>
      <c r="K306" s="45">
        <v>28791</v>
      </c>
      <c r="L306" s="46">
        <v>18600</v>
      </c>
      <c r="M306" s="47">
        <v>535512600</v>
      </c>
      <c r="N306" s="48"/>
      <c r="O306" s="10"/>
    </row>
    <row r="307" spans="1:15" s="11" customFormat="1" ht="36" x14ac:dyDescent="0.25">
      <c r="A307" s="24">
        <v>197</v>
      </c>
      <c r="B307" s="41">
        <v>8</v>
      </c>
      <c r="C307" s="42">
        <v>663</v>
      </c>
      <c r="D307" s="43" t="s">
        <v>855</v>
      </c>
      <c r="E307" s="43" t="s">
        <v>856</v>
      </c>
      <c r="F307" s="43" t="s">
        <v>857</v>
      </c>
      <c r="G307" s="43" t="s">
        <v>858</v>
      </c>
      <c r="H307" s="44" t="s">
        <v>81</v>
      </c>
      <c r="I307" s="43" t="s">
        <v>826</v>
      </c>
      <c r="J307" s="43" t="s">
        <v>827</v>
      </c>
      <c r="K307" s="45">
        <v>3969</v>
      </c>
      <c r="L307" s="46">
        <v>36210</v>
      </c>
      <c r="M307" s="47">
        <v>143717490</v>
      </c>
      <c r="N307" s="48"/>
      <c r="O307" s="10"/>
    </row>
    <row r="308" spans="1:15" s="11" customFormat="1" ht="36" x14ac:dyDescent="0.25">
      <c r="A308" s="24">
        <v>198</v>
      </c>
      <c r="B308" s="41">
        <v>9</v>
      </c>
      <c r="C308" s="42">
        <v>664</v>
      </c>
      <c r="D308" s="43" t="s">
        <v>859</v>
      </c>
      <c r="E308" s="43" t="s">
        <v>860</v>
      </c>
      <c r="F308" s="43" t="s">
        <v>861</v>
      </c>
      <c r="G308" s="43" t="s">
        <v>858</v>
      </c>
      <c r="H308" s="44" t="s">
        <v>81</v>
      </c>
      <c r="I308" s="43" t="s">
        <v>361</v>
      </c>
      <c r="J308" s="43" t="s">
        <v>225</v>
      </c>
      <c r="K308" s="45">
        <v>3801</v>
      </c>
      <c r="L308" s="46">
        <v>36210</v>
      </c>
      <c r="M308" s="47">
        <v>137634210</v>
      </c>
      <c r="N308" s="48"/>
      <c r="O308" s="10"/>
    </row>
    <row r="309" spans="1:15" s="11" customFormat="1" ht="24" x14ac:dyDescent="0.25">
      <c r="A309" s="24">
        <v>199</v>
      </c>
      <c r="B309" s="41">
        <v>10</v>
      </c>
      <c r="C309" s="42">
        <v>665</v>
      </c>
      <c r="D309" s="43" t="s">
        <v>862</v>
      </c>
      <c r="E309" s="43" t="s">
        <v>863</v>
      </c>
      <c r="F309" s="43" t="s">
        <v>864</v>
      </c>
      <c r="G309" s="43" t="s">
        <v>865</v>
      </c>
      <c r="H309" s="44" t="s">
        <v>81</v>
      </c>
      <c r="I309" s="43" t="s">
        <v>361</v>
      </c>
      <c r="J309" s="43" t="s">
        <v>225</v>
      </c>
      <c r="K309" s="45">
        <v>1512</v>
      </c>
      <c r="L309" s="46">
        <v>37500</v>
      </c>
      <c r="M309" s="47">
        <v>56700000</v>
      </c>
      <c r="N309" s="48"/>
      <c r="O309" s="10"/>
    </row>
    <row r="310" spans="1:15" s="11" customFormat="1" ht="36" x14ac:dyDescent="0.25">
      <c r="A310" s="24">
        <v>200</v>
      </c>
      <c r="B310" s="41">
        <v>11</v>
      </c>
      <c r="C310" s="42">
        <v>666</v>
      </c>
      <c r="D310" s="43" t="s">
        <v>866</v>
      </c>
      <c r="E310" s="43" t="s">
        <v>867</v>
      </c>
      <c r="F310" s="43" t="s">
        <v>868</v>
      </c>
      <c r="G310" s="43" t="s">
        <v>869</v>
      </c>
      <c r="H310" s="44" t="s">
        <v>81</v>
      </c>
      <c r="I310" s="43" t="s">
        <v>826</v>
      </c>
      <c r="J310" s="43" t="s">
        <v>827</v>
      </c>
      <c r="K310" s="45">
        <v>2919</v>
      </c>
      <c r="L310" s="46">
        <v>210000</v>
      </c>
      <c r="M310" s="47">
        <v>612990000</v>
      </c>
      <c r="N310" s="48"/>
      <c r="O310" s="10"/>
    </row>
    <row r="311" spans="1:15" s="11" customFormat="1" ht="24" x14ac:dyDescent="0.25">
      <c r="A311" s="24">
        <v>201</v>
      </c>
      <c r="B311" s="41">
        <v>12</v>
      </c>
      <c r="C311" s="42">
        <v>667</v>
      </c>
      <c r="D311" s="43" t="s">
        <v>870</v>
      </c>
      <c r="E311" s="43" t="s">
        <v>871</v>
      </c>
      <c r="F311" s="43" t="s">
        <v>872</v>
      </c>
      <c r="G311" s="43" t="s">
        <v>869</v>
      </c>
      <c r="H311" s="44" t="s">
        <v>81</v>
      </c>
      <c r="I311" s="43" t="s">
        <v>361</v>
      </c>
      <c r="J311" s="43" t="s">
        <v>225</v>
      </c>
      <c r="K311" s="45">
        <v>1281</v>
      </c>
      <c r="L311" s="46">
        <v>36220</v>
      </c>
      <c r="M311" s="47">
        <v>46397820</v>
      </c>
      <c r="N311" s="48"/>
      <c r="O311" s="10"/>
    </row>
    <row r="312" spans="1:15" s="11" customFormat="1" ht="24" x14ac:dyDescent="0.25">
      <c r="A312" s="24">
        <v>202</v>
      </c>
      <c r="B312" s="41">
        <v>13</v>
      </c>
      <c r="C312" s="42">
        <v>668</v>
      </c>
      <c r="D312" s="43" t="s">
        <v>873</v>
      </c>
      <c r="E312" s="43" t="s">
        <v>874</v>
      </c>
      <c r="F312" s="43" t="s">
        <v>875</v>
      </c>
      <c r="G312" s="43" t="s">
        <v>869</v>
      </c>
      <c r="H312" s="44" t="s">
        <v>81</v>
      </c>
      <c r="I312" s="43" t="s">
        <v>361</v>
      </c>
      <c r="J312" s="43" t="s">
        <v>225</v>
      </c>
      <c r="K312" s="45">
        <v>2709</v>
      </c>
      <c r="L312" s="46">
        <v>30000</v>
      </c>
      <c r="M312" s="47">
        <v>81270000</v>
      </c>
      <c r="N312" s="48"/>
      <c r="O312" s="10"/>
    </row>
    <row r="313" spans="1:15" s="11" customFormat="1" ht="24" x14ac:dyDescent="0.25">
      <c r="A313" s="24">
        <v>203</v>
      </c>
      <c r="B313" s="41">
        <v>14</v>
      </c>
      <c r="C313" s="42">
        <v>669</v>
      </c>
      <c r="D313" s="43" t="s">
        <v>876</v>
      </c>
      <c r="E313" s="43" t="s">
        <v>877</v>
      </c>
      <c r="F313" s="43" t="s">
        <v>878</v>
      </c>
      <c r="G313" s="43" t="s">
        <v>879</v>
      </c>
      <c r="H313" s="44" t="s">
        <v>81</v>
      </c>
      <c r="I313" s="43" t="s">
        <v>798</v>
      </c>
      <c r="J313" s="43" t="s">
        <v>799</v>
      </c>
      <c r="K313" s="45">
        <v>24087</v>
      </c>
      <c r="L313" s="46">
        <v>7200</v>
      </c>
      <c r="M313" s="47">
        <v>173426400</v>
      </c>
      <c r="N313" s="48"/>
      <c r="O313" s="10"/>
    </row>
    <row r="314" spans="1:15" s="11" customFormat="1" x14ac:dyDescent="0.25">
      <c r="A314" s="24"/>
      <c r="B314" s="49" t="s">
        <v>73</v>
      </c>
      <c r="C314" s="50"/>
      <c r="D314" s="50"/>
      <c r="E314" s="50"/>
      <c r="F314" s="50"/>
      <c r="G314" s="50"/>
      <c r="H314" s="50"/>
      <c r="I314" s="50"/>
      <c r="J314" s="50"/>
      <c r="K314" s="50"/>
      <c r="L314" s="46">
        <v>14</v>
      </c>
      <c r="M314" s="47">
        <v>2399204520</v>
      </c>
      <c r="N314" s="51"/>
      <c r="O314" s="10"/>
    </row>
    <row r="315" spans="1:15" s="11" customFormat="1" x14ac:dyDescent="0.25">
      <c r="A315" s="24"/>
      <c r="B315" s="49" t="s">
        <v>73</v>
      </c>
      <c r="C315" s="52"/>
      <c r="D315" s="52"/>
      <c r="E315" s="52"/>
      <c r="F315" s="52"/>
      <c r="G315" s="52"/>
      <c r="H315" s="52"/>
      <c r="I315" s="52"/>
      <c r="J315" s="52"/>
      <c r="K315" s="52"/>
      <c r="L315" s="53">
        <v>101</v>
      </c>
      <c r="M315" s="54">
        <v>111278594512</v>
      </c>
      <c r="N315" s="51"/>
      <c r="O315" s="10"/>
    </row>
    <row r="316" spans="1:15" s="11" customFormat="1" x14ac:dyDescent="0.25">
      <c r="A316" s="24"/>
      <c r="B316" s="66" t="s">
        <v>880</v>
      </c>
      <c r="C316" s="67" t="s">
        <v>881</v>
      </c>
      <c r="D316" s="68"/>
      <c r="E316" s="68"/>
      <c r="F316" s="68"/>
      <c r="G316" s="69"/>
      <c r="H316" s="69"/>
      <c r="I316" s="82"/>
      <c r="J316" s="70"/>
      <c r="K316" s="71"/>
      <c r="L316" s="71"/>
      <c r="M316" s="72"/>
    </row>
    <row r="317" spans="1:15" s="11" customFormat="1" x14ac:dyDescent="0.25">
      <c r="A317" s="24"/>
      <c r="B317" s="76" t="s">
        <v>882</v>
      </c>
      <c r="C317" s="37"/>
      <c r="D317" s="37"/>
      <c r="E317" s="37"/>
      <c r="F317" s="37"/>
      <c r="G317" s="37"/>
      <c r="H317" s="37"/>
      <c r="I317" s="37"/>
      <c r="J317" s="37"/>
      <c r="K317" s="37"/>
      <c r="L317" s="38"/>
      <c r="M317" s="39"/>
      <c r="N317" s="73"/>
      <c r="O317" s="10"/>
    </row>
    <row r="318" spans="1:15" s="11" customFormat="1" ht="108" x14ac:dyDescent="0.25">
      <c r="A318" s="24">
        <v>204</v>
      </c>
      <c r="B318" s="77">
        <v>1</v>
      </c>
      <c r="C318" s="42">
        <v>239</v>
      </c>
      <c r="D318" s="43" t="s">
        <v>883</v>
      </c>
      <c r="E318" s="43" t="s">
        <v>884</v>
      </c>
      <c r="F318" s="43" t="s">
        <v>885</v>
      </c>
      <c r="G318" s="43" t="s">
        <v>886</v>
      </c>
      <c r="H318" s="44" t="s">
        <v>123</v>
      </c>
      <c r="I318" s="43" t="s">
        <v>887</v>
      </c>
      <c r="J318" s="43" t="s">
        <v>888</v>
      </c>
      <c r="K318" s="45">
        <v>25410</v>
      </c>
      <c r="L318" s="46">
        <v>440000</v>
      </c>
      <c r="M318" s="47">
        <v>11180400000</v>
      </c>
      <c r="N318" s="48"/>
      <c r="O318" s="10"/>
    </row>
    <row r="319" spans="1:15" s="11" customFormat="1" ht="36" x14ac:dyDescent="0.25">
      <c r="A319" s="24">
        <v>205</v>
      </c>
      <c r="B319" s="77">
        <v>2</v>
      </c>
      <c r="C319" s="42">
        <v>240</v>
      </c>
      <c r="D319" s="43" t="s">
        <v>889</v>
      </c>
      <c r="E319" s="43" t="s">
        <v>890</v>
      </c>
      <c r="F319" s="43" t="s">
        <v>891</v>
      </c>
      <c r="G319" s="43" t="s">
        <v>892</v>
      </c>
      <c r="H319" s="44" t="s">
        <v>537</v>
      </c>
      <c r="I319" s="43" t="s">
        <v>887</v>
      </c>
      <c r="J319" s="43" t="s">
        <v>888</v>
      </c>
      <c r="K319" s="45">
        <v>4477</v>
      </c>
      <c r="L319" s="46">
        <v>280000</v>
      </c>
      <c r="M319" s="47">
        <v>1253560000</v>
      </c>
      <c r="N319" s="48"/>
      <c r="O319" s="10"/>
    </row>
    <row r="320" spans="1:15" s="11" customFormat="1" x14ac:dyDescent="0.25">
      <c r="A320" s="24"/>
      <c r="B320" s="78" t="s">
        <v>73</v>
      </c>
      <c r="C320" s="50"/>
      <c r="D320" s="50"/>
      <c r="E320" s="50"/>
      <c r="F320" s="50"/>
      <c r="G320" s="50"/>
      <c r="H320" s="50"/>
      <c r="I320" s="50"/>
      <c r="J320" s="50"/>
      <c r="K320" s="50"/>
      <c r="L320" s="46">
        <v>2</v>
      </c>
      <c r="M320" s="47">
        <v>12433960000</v>
      </c>
      <c r="N320" s="51"/>
      <c r="O320" s="10"/>
    </row>
    <row r="321" spans="1:15" s="11" customFormat="1" x14ac:dyDescent="0.25">
      <c r="A321" s="24"/>
      <c r="B321" s="78" t="s">
        <v>73</v>
      </c>
      <c r="C321" s="52"/>
      <c r="D321" s="52"/>
      <c r="E321" s="52"/>
      <c r="F321" s="52"/>
      <c r="G321" s="52"/>
      <c r="H321" s="52"/>
      <c r="I321" s="52"/>
      <c r="J321" s="52"/>
      <c r="K321" s="52"/>
      <c r="L321" s="53">
        <v>2</v>
      </c>
      <c r="M321" s="54">
        <v>12433960000</v>
      </c>
      <c r="N321" s="51"/>
      <c r="O321" s="10"/>
    </row>
    <row r="322" spans="1:15" s="11" customFormat="1" x14ac:dyDescent="0.25">
      <c r="A322" s="24"/>
      <c r="B322" s="66" t="s">
        <v>893</v>
      </c>
      <c r="C322" s="67" t="s">
        <v>894</v>
      </c>
      <c r="D322" s="68"/>
      <c r="E322" s="68"/>
      <c r="F322" s="68"/>
      <c r="G322" s="69"/>
      <c r="H322" s="69"/>
      <c r="I322" s="82"/>
      <c r="J322" s="70"/>
      <c r="K322" s="71"/>
      <c r="L322" s="71"/>
      <c r="M322" s="72"/>
    </row>
    <row r="323" spans="1:15" s="11" customFormat="1" x14ac:dyDescent="0.25">
      <c r="A323" s="24"/>
      <c r="B323" s="36" t="s">
        <v>434</v>
      </c>
      <c r="C323" s="37"/>
      <c r="D323" s="37"/>
      <c r="E323" s="37"/>
      <c r="F323" s="37"/>
      <c r="G323" s="37"/>
      <c r="H323" s="37"/>
      <c r="I323" s="37"/>
      <c r="J323" s="37"/>
      <c r="K323" s="37"/>
      <c r="L323" s="38"/>
      <c r="M323" s="39"/>
      <c r="N323" s="73"/>
      <c r="O323" s="10"/>
    </row>
    <row r="324" spans="1:15" s="11" customFormat="1" ht="24" x14ac:dyDescent="0.25">
      <c r="A324" s="24">
        <v>206</v>
      </c>
      <c r="B324" s="80">
        <v>1</v>
      </c>
      <c r="C324" s="42">
        <v>211</v>
      </c>
      <c r="D324" s="43" t="s">
        <v>895</v>
      </c>
      <c r="E324" s="43" t="s">
        <v>896</v>
      </c>
      <c r="F324" s="43" t="s">
        <v>897</v>
      </c>
      <c r="G324" s="43" t="s">
        <v>898</v>
      </c>
      <c r="H324" s="44" t="s">
        <v>123</v>
      </c>
      <c r="I324" s="43" t="s">
        <v>899</v>
      </c>
      <c r="J324" s="43" t="s">
        <v>83</v>
      </c>
      <c r="K324" s="45">
        <v>47250</v>
      </c>
      <c r="L324" s="46">
        <v>2000</v>
      </c>
      <c r="M324" s="47">
        <v>94500000</v>
      </c>
      <c r="N324" s="48"/>
      <c r="O324" s="10"/>
    </row>
    <row r="325" spans="1:15" s="11" customFormat="1" x14ac:dyDescent="0.25">
      <c r="A325" s="24"/>
      <c r="B325" s="49" t="s">
        <v>73</v>
      </c>
      <c r="C325" s="50"/>
      <c r="D325" s="50"/>
      <c r="E325" s="50"/>
      <c r="F325" s="50"/>
      <c r="G325" s="50"/>
      <c r="H325" s="50"/>
      <c r="I325" s="50"/>
      <c r="J325" s="50"/>
      <c r="K325" s="50"/>
      <c r="L325" s="46">
        <v>1</v>
      </c>
      <c r="M325" s="47">
        <v>94500000</v>
      </c>
      <c r="N325" s="51"/>
      <c r="O325" s="10"/>
    </row>
    <row r="326" spans="1:15" s="11" customFormat="1" x14ac:dyDescent="0.25">
      <c r="A326" s="24"/>
      <c r="B326" s="49" t="s">
        <v>73</v>
      </c>
      <c r="C326" s="52"/>
      <c r="D326" s="52"/>
      <c r="E326" s="52"/>
      <c r="F326" s="52"/>
      <c r="G326" s="52"/>
      <c r="H326" s="52"/>
      <c r="I326" s="52"/>
      <c r="J326" s="52"/>
      <c r="K326" s="52"/>
      <c r="L326" s="53">
        <v>1</v>
      </c>
      <c r="M326" s="54">
        <v>94500000</v>
      </c>
      <c r="N326" s="51"/>
      <c r="O326" s="10"/>
    </row>
    <row r="327" spans="1:15" s="11" customFormat="1" x14ac:dyDescent="0.25">
      <c r="A327" s="24"/>
      <c r="B327" s="66" t="s">
        <v>900</v>
      </c>
      <c r="C327" s="67" t="s">
        <v>901</v>
      </c>
      <c r="D327" s="68"/>
      <c r="E327" s="68"/>
      <c r="F327" s="68"/>
      <c r="G327" s="69"/>
      <c r="H327" s="69"/>
      <c r="I327" s="82"/>
      <c r="J327" s="70"/>
      <c r="K327" s="71"/>
      <c r="L327" s="71"/>
      <c r="M327" s="72"/>
    </row>
    <row r="328" spans="1:15" s="11" customFormat="1" x14ac:dyDescent="0.25">
      <c r="A328" s="24"/>
      <c r="B328" s="36" t="s">
        <v>902</v>
      </c>
      <c r="C328" s="37"/>
      <c r="D328" s="37"/>
      <c r="E328" s="37"/>
      <c r="F328" s="37"/>
      <c r="G328" s="37"/>
      <c r="H328" s="37"/>
      <c r="I328" s="37"/>
      <c r="J328" s="37"/>
      <c r="K328" s="37"/>
      <c r="L328" s="38"/>
      <c r="M328" s="39"/>
      <c r="N328" s="73"/>
      <c r="O328" s="10"/>
    </row>
    <row r="329" spans="1:15" s="11" customFormat="1" ht="24" x14ac:dyDescent="0.25">
      <c r="A329" s="24">
        <v>207</v>
      </c>
      <c r="B329" s="41">
        <v>1</v>
      </c>
      <c r="C329" s="42">
        <v>572</v>
      </c>
      <c r="D329" s="43" t="s">
        <v>903</v>
      </c>
      <c r="E329" s="43" t="s">
        <v>904</v>
      </c>
      <c r="F329" s="43" t="s">
        <v>905</v>
      </c>
      <c r="G329" s="43" t="s">
        <v>906</v>
      </c>
      <c r="H329" s="44" t="s">
        <v>200</v>
      </c>
      <c r="I329" s="43" t="s">
        <v>907</v>
      </c>
      <c r="J329" s="43" t="s">
        <v>144</v>
      </c>
      <c r="K329" s="45">
        <v>2142000</v>
      </c>
      <c r="L329" s="46">
        <v>100</v>
      </c>
      <c r="M329" s="47">
        <v>214200000</v>
      </c>
      <c r="N329" s="48"/>
      <c r="O329" s="10"/>
    </row>
    <row r="330" spans="1:15" s="11" customFormat="1" ht="24" x14ac:dyDescent="0.25">
      <c r="A330" s="24">
        <v>208</v>
      </c>
      <c r="B330" s="41">
        <v>2</v>
      </c>
      <c r="C330" s="42">
        <v>573</v>
      </c>
      <c r="D330" s="43" t="s">
        <v>908</v>
      </c>
      <c r="E330" s="43" t="s">
        <v>909</v>
      </c>
      <c r="F330" s="43" t="s">
        <v>910</v>
      </c>
      <c r="G330" s="43" t="s">
        <v>911</v>
      </c>
      <c r="H330" s="44" t="s">
        <v>191</v>
      </c>
      <c r="I330" s="43" t="s">
        <v>907</v>
      </c>
      <c r="J330" s="43" t="s">
        <v>272</v>
      </c>
      <c r="K330" s="45">
        <v>133350</v>
      </c>
      <c r="L330" s="46">
        <v>4800</v>
      </c>
      <c r="M330" s="47">
        <v>640080000</v>
      </c>
      <c r="N330" s="48"/>
      <c r="O330" s="10"/>
    </row>
    <row r="331" spans="1:15" s="11" customFormat="1" ht="24" x14ac:dyDescent="0.25">
      <c r="A331" s="24">
        <v>209</v>
      </c>
      <c r="B331" s="41">
        <v>3</v>
      </c>
      <c r="C331" s="42">
        <v>574</v>
      </c>
      <c r="D331" s="43" t="s">
        <v>912</v>
      </c>
      <c r="E331" s="43" t="s">
        <v>913</v>
      </c>
      <c r="F331" s="43" t="s">
        <v>914</v>
      </c>
      <c r="G331" s="43" t="s">
        <v>915</v>
      </c>
      <c r="H331" s="44" t="s">
        <v>191</v>
      </c>
      <c r="I331" s="43" t="s">
        <v>907</v>
      </c>
      <c r="J331" s="43" t="s">
        <v>144</v>
      </c>
      <c r="K331" s="45">
        <v>6930</v>
      </c>
      <c r="L331" s="46">
        <v>40000</v>
      </c>
      <c r="M331" s="47">
        <v>277200000</v>
      </c>
      <c r="N331" s="48"/>
      <c r="O331" s="10"/>
    </row>
    <row r="332" spans="1:15" s="11" customFormat="1" ht="24" x14ac:dyDescent="0.25">
      <c r="A332" s="24">
        <v>210</v>
      </c>
      <c r="B332" s="41">
        <v>4</v>
      </c>
      <c r="C332" s="42">
        <v>575</v>
      </c>
      <c r="D332" s="43" t="s">
        <v>916</v>
      </c>
      <c r="E332" s="43" t="s">
        <v>917</v>
      </c>
      <c r="F332" s="43" t="s">
        <v>918</v>
      </c>
      <c r="G332" s="43" t="s">
        <v>919</v>
      </c>
      <c r="H332" s="44" t="s">
        <v>200</v>
      </c>
      <c r="I332" s="43" t="s">
        <v>907</v>
      </c>
      <c r="J332" s="43" t="s">
        <v>144</v>
      </c>
      <c r="K332" s="45">
        <v>346500</v>
      </c>
      <c r="L332" s="46">
        <v>1200</v>
      </c>
      <c r="M332" s="47">
        <v>415800000</v>
      </c>
      <c r="N332" s="48"/>
      <c r="O332" s="10"/>
    </row>
    <row r="333" spans="1:15" s="11" customFormat="1" ht="24" x14ac:dyDescent="0.25">
      <c r="A333" s="24">
        <v>211</v>
      </c>
      <c r="B333" s="41">
        <v>5</v>
      </c>
      <c r="C333" s="42">
        <v>576</v>
      </c>
      <c r="D333" s="43" t="s">
        <v>920</v>
      </c>
      <c r="E333" s="43" t="s">
        <v>921</v>
      </c>
      <c r="F333" s="43" t="s">
        <v>922</v>
      </c>
      <c r="G333" s="43" t="s">
        <v>923</v>
      </c>
      <c r="H333" s="44" t="s">
        <v>191</v>
      </c>
      <c r="I333" s="43" t="s">
        <v>907</v>
      </c>
      <c r="J333" s="43" t="s">
        <v>144</v>
      </c>
      <c r="K333" s="45">
        <v>2772</v>
      </c>
      <c r="L333" s="46">
        <v>6000</v>
      </c>
      <c r="M333" s="47">
        <v>16632000</v>
      </c>
      <c r="N333" s="48"/>
      <c r="O333" s="10"/>
    </row>
    <row r="334" spans="1:15" s="11" customFormat="1" ht="24" x14ac:dyDescent="0.25">
      <c r="A334" s="24">
        <v>212</v>
      </c>
      <c r="B334" s="41">
        <v>6</v>
      </c>
      <c r="C334" s="42">
        <v>577</v>
      </c>
      <c r="D334" s="43" t="s">
        <v>924</v>
      </c>
      <c r="E334" s="43" t="s">
        <v>925</v>
      </c>
      <c r="F334" s="43" t="s">
        <v>926</v>
      </c>
      <c r="G334" s="43" t="s">
        <v>927</v>
      </c>
      <c r="H334" s="44" t="s">
        <v>191</v>
      </c>
      <c r="I334" s="43" t="s">
        <v>928</v>
      </c>
      <c r="J334" s="43" t="s">
        <v>225</v>
      </c>
      <c r="K334" s="45">
        <v>304500</v>
      </c>
      <c r="L334" s="46">
        <v>240</v>
      </c>
      <c r="M334" s="47">
        <v>73080000</v>
      </c>
      <c r="N334" s="48"/>
      <c r="O334" s="10"/>
    </row>
    <row r="335" spans="1:15" s="11" customFormat="1" ht="24" x14ac:dyDescent="0.25">
      <c r="A335" s="24">
        <v>213</v>
      </c>
      <c r="B335" s="41">
        <v>7</v>
      </c>
      <c r="C335" s="42">
        <v>578</v>
      </c>
      <c r="D335" s="43" t="s">
        <v>929</v>
      </c>
      <c r="E335" s="43" t="s">
        <v>930</v>
      </c>
      <c r="F335" s="43" t="s">
        <v>931</v>
      </c>
      <c r="G335" s="43" t="s">
        <v>927</v>
      </c>
      <c r="H335" s="44" t="s">
        <v>191</v>
      </c>
      <c r="I335" s="43" t="s">
        <v>928</v>
      </c>
      <c r="J335" s="43" t="s">
        <v>225</v>
      </c>
      <c r="K335" s="45">
        <v>451500</v>
      </c>
      <c r="L335" s="46">
        <v>240</v>
      </c>
      <c r="M335" s="47">
        <v>108360000</v>
      </c>
      <c r="N335" s="48"/>
      <c r="O335" s="10"/>
    </row>
    <row r="336" spans="1:15" s="11" customFormat="1" ht="24" x14ac:dyDescent="0.25">
      <c r="A336" s="24">
        <v>214</v>
      </c>
      <c r="B336" s="41">
        <v>8</v>
      </c>
      <c r="C336" s="42">
        <v>579</v>
      </c>
      <c r="D336" s="43" t="s">
        <v>932</v>
      </c>
      <c r="E336" s="43" t="s">
        <v>933</v>
      </c>
      <c r="F336" s="43" t="s">
        <v>934</v>
      </c>
      <c r="G336" s="43" t="s">
        <v>927</v>
      </c>
      <c r="H336" s="44" t="s">
        <v>191</v>
      </c>
      <c r="I336" s="43" t="s">
        <v>928</v>
      </c>
      <c r="J336" s="43" t="s">
        <v>225</v>
      </c>
      <c r="K336" s="45">
        <v>525000</v>
      </c>
      <c r="L336" s="46">
        <v>240</v>
      </c>
      <c r="M336" s="47">
        <v>126000000</v>
      </c>
      <c r="N336" s="48"/>
      <c r="O336" s="10"/>
    </row>
    <row r="337" spans="1:15" s="11" customFormat="1" x14ac:dyDescent="0.25">
      <c r="A337" s="24"/>
      <c r="B337" s="49" t="s">
        <v>73</v>
      </c>
      <c r="C337" s="50"/>
      <c r="D337" s="50"/>
      <c r="E337" s="50"/>
      <c r="F337" s="50"/>
      <c r="G337" s="50"/>
      <c r="H337" s="50"/>
      <c r="I337" s="50"/>
      <c r="J337" s="50"/>
      <c r="K337" s="50"/>
      <c r="L337" s="46">
        <v>8</v>
      </c>
      <c r="M337" s="47">
        <v>1871352000</v>
      </c>
      <c r="N337" s="51"/>
      <c r="O337" s="10"/>
    </row>
    <row r="338" spans="1:15" s="11" customFormat="1" x14ac:dyDescent="0.25">
      <c r="A338" s="24"/>
      <c r="B338" s="49" t="s">
        <v>73</v>
      </c>
      <c r="C338" s="52"/>
      <c r="D338" s="52"/>
      <c r="E338" s="52"/>
      <c r="F338" s="52"/>
      <c r="G338" s="52"/>
      <c r="H338" s="52"/>
      <c r="I338" s="52"/>
      <c r="J338" s="52"/>
      <c r="K338" s="52"/>
      <c r="L338" s="53">
        <v>8</v>
      </c>
      <c r="M338" s="54">
        <v>1871352000</v>
      </c>
      <c r="N338" s="51"/>
      <c r="O338" s="10"/>
    </row>
    <row r="339" spans="1:15" s="11" customFormat="1" x14ac:dyDescent="0.25">
      <c r="A339" s="24"/>
      <c r="B339" s="66" t="s">
        <v>935</v>
      </c>
      <c r="C339" s="67" t="s">
        <v>936</v>
      </c>
      <c r="D339" s="68"/>
      <c r="E339" s="68"/>
      <c r="F339" s="68"/>
      <c r="G339" s="69"/>
      <c r="H339" s="69"/>
      <c r="I339" s="82"/>
      <c r="J339" s="70"/>
      <c r="K339" s="71"/>
      <c r="L339" s="71"/>
      <c r="M339" s="72"/>
    </row>
    <row r="340" spans="1:15" s="11" customFormat="1" x14ac:dyDescent="0.25">
      <c r="A340" s="24"/>
      <c r="B340" s="36" t="s">
        <v>23</v>
      </c>
      <c r="C340" s="37"/>
      <c r="D340" s="37"/>
      <c r="E340" s="37"/>
      <c r="F340" s="37"/>
      <c r="G340" s="37"/>
      <c r="H340" s="37"/>
      <c r="I340" s="37"/>
      <c r="J340" s="37"/>
      <c r="K340" s="37"/>
      <c r="L340" s="38"/>
      <c r="M340" s="39"/>
      <c r="N340" s="73"/>
      <c r="O340" s="10"/>
    </row>
    <row r="341" spans="1:15" s="11" customFormat="1" ht="24" x14ac:dyDescent="0.25">
      <c r="A341" s="24">
        <v>215</v>
      </c>
      <c r="B341" s="41">
        <v>1</v>
      </c>
      <c r="C341" s="42">
        <v>73</v>
      </c>
      <c r="D341" s="43" t="s">
        <v>937</v>
      </c>
      <c r="E341" s="43" t="s">
        <v>938</v>
      </c>
      <c r="F341" s="43" t="s">
        <v>939</v>
      </c>
      <c r="G341" s="43" t="s">
        <v>940</v>
      </c>
      <c r="H341" s="44" t="s">
        <v>941</v>
      </c>
      <c r="I341" s="43" t="s">
        <v>942</v>
      </c>
      <c r="J341" s="43" t="s">
        <v>193</v>
      </c>
      <c r="K341" s="45">
        <v>6090</v>
      </c>
      <c r="L341" s="46">
        <v>14000</v>
      </c>
      <c r="M341" s="47">
        <v>85260000</v>
      </c>
      <c r="N341" s="48"/>
      <c r="O341" s="10"/>
    </row>
    <row r="342" spans="1:15" s="11" customFormat="1" ht="24" x14ac:dyDescent="0.25">
      <c r="A342" s="24">
        <v>216</v>
      </c>
      <c r="B342" s="41">
        <v>2</v>
      </c>
      <c r="C342" s="42">
        <v>76</v>
      </c>
      <c r="D342" s="43" t="s">
        <v>943</v>
      </c>
      <c r="E342" s="43" t="s">
        <v>944</v>
      </c>
      <c r="F342" s="43" t="s">
        <v>945</v>
      </c>
      <c r="G342" s="43" t="s">
        <v>946</v>
      </c>
      <c r="H342" s="44" t="s">
        <v>947</v>
      </c>
      <c r="I342" s="43" t="s">
        <v>942</v>
      </c>
      <c r="J342" s="43" t="s">
        <v>193</v>
      </c>
      <c r="K342" s="45">
        <v>15540</v>
      </c>
      <c r="L342" s="46">
        <v>200</v>
      </c>
      <c r="M342" s="47">
        <v>3108000</v>
      </c>
      <c r="N342" s="48"/>
      <c r="O342" s="10"/>
    </row>
    <row r="343" spans="1:15" s="11" customFormat="1" ht="24" x14ac:dyDescent="0.25">
      <c r="A343" s="24">
        <v>217</v>
      </c>
      <c r="B343" s="41">
        <v>3</v>
      </c>
      <c r="C343" s="42">
        <v>77</v>
      </c>
      <c r="D343" s="43" t="s">
        <v>948</v>
      </c>
      <c r="E343" s="43" t="s">
        <v>949</v>
      </c>
      <c r="F343" s="43" t="s">
        <v>950</v>
      </c>
      <c r="G343" s="43" t="s">
        <v>946</v>
      </c>
      <c r="H343" s="44" t="s">
        <v>947</v>
      </c>
      <c r="I343" s="43" t="s">
        <v>942</v>
      </c>
      <c r="J343" s="43" t="s">
        <v>193</v>
      </c>
      <c r="K343" s="45">
        <v>19530</v>
      </c>
      <c r="L343" s="46">
        <v>200</v>
      </c>
      <c r="M343" s="47">
        <v>3906000</v>
      </c>
      <c r="N343" s="48"/>
      <c r="O343" s="10"/>
    </row>
    <row r="344" spans="1:15" s="11" customFormat="1" ht="24" x14ac:dyDescent="0.25">
      <c r="A344" s="24">
        <v>218</v>
      </c>
      <c r="B344" s="41">
        <v>4</v>
      </c>
      <c r="C344" s="42">
        <v>81</v>
      </c>
      <c r="D344" s="43" t="s">
        <v>951</v>
      </c>
      <c r="E344" s="43" t="s">
        <v>952</v>
      </c>
      <c r="F344" s="43" t="s">
        <v>953</v>
      </c>
      <c r="G344" s="43" t="s">
        <v>946</v>
      </c>
      <c r="H344" s="44" t="s">
        <v>947</v>
      </c>
      <c r="I344" s="43" t="s">
        <v>942</v>
      </c>
      <c r="J344" s="43" t="s">
        <v>193</v>
      </c>
      <c r="K344" s="45">
        <v>11130</v>
      </c>
      <c r="L344" s="46">
        <v>200</v>
      </c>
      <c r="M344" s="47">
        <v>2226000</v>
      </c>
      <c r="N344" s="48"/>
      <c r="O344" s="10"/>
    </row>
    <row r="345" spans="1:15" s="11" customFormat="1" ht="24" x14ac:dyDescent="0.25">
      <c r="A345" s="24">
        <v>219</v>
      </c>
      <c r="B345" s="41">
        <v>5</v>
      </c>
      <c r="C345" s="42">
        <v>82</v>
      </c>
      <c r="D345" s="43" t="s">
        <v>954</v>
      </c>
      <c r="E345" s="43" t="s">
        <v>955</v>
      </c>
      <c r="F345" s="43" t="s">
        <v>956</v>
      </c>
      <c r="G345" s="43" t="s">
        <v>946</v>
      </c>
      <c r="H345" s="44" t="s">
        <v>947</v>
      </c>
      <c r="I345" s="43" t="s">
        <v>942</v>
      </c>
      <c r="J345" s="43" t="s">
        <v>193</v>
      </c>
      <c r="K345" s="45">
        <v>11130</v>
      </c>
      <c r="L345" s="46">
        <v>200</v>
      </c>
      <c r="M345" s="47">
        <v>2226000</v>
      </c>
      <c r="N345" s="48"/>
      <c r="O345" s="10"/>
    </row>
    <row r="346" spans="1:15" s="11" customFormat="1" ht="24" x14ac:dyDescent="0.25">
      <c r="A346" s="24">
        <v>220</v>
      </c>
      <c r="B346" s="41">
        <v>6</v>
      </c>
      <c r="C346" s="42">
        <v>83</v>
      </c>
      <c r="D346" s="43" t="s">
        <v>957</v>
      </c>
      <c r="E346" s="43" t="s">
        <v>958</v>
      </c>
      <c r="F346" s="43" t="s">
        <v>959</v>
      </c>
      <c r="G346" s="43" t="s">
        <v>946</v>
      </c>
      <c r="H346" s="44" t="s">
        <v>947</v>
      </c>
      <c r="I346" s="43" t="s">
        <v>942</v>
      </c>
      <c r="J346" s="43" t="s">
        <v>193</v>
      </c>
      <c r="K346" s="45">
        <v>11130</v>
      </c>
      <c r="L346" s="46">
        <v>200</v>
      </c>
      <c r="M346" s="47">
        <v>2226000</v>
      </c>
      <c r="N346" s="48"/>
      <c r="O346" s="10"/>
    </row>
    <row r="347" spans="1:15" s="11" customFormat="1" ht="24" x14ac:dyDescent="0.25">
      <c r="A347" s="24">
        <v>221</v>
      </c>
      <c r="B347" s="41">
        <v>7</v>
      </c>
      <c r="C347" s="42">
        <v>84</v>
      </c>
      <c r="D347" s="43" t="s">
        <v>960</v>
      </c>
      <c r="E347" s="43" t="s">
        <v>961</v>
      </c>
      <c r="F347" s="43" t="s">
        <v>962</v>
      </c>
      <c r="G347" s="43" t="s">
        <v>946</v>
      </c>
      <c r="H347" s="44" t="s">
        <v>947</v>
      </c>
      <c r="I347" s="43" t="s">
        <v>942</v>
      </c>
      <c r="J347" s="43" t="s">
        <v>193</v>
      </c>
      <c r="K347" s="45">
        <v>11130</v>
      </c>
      <c r="L347" s="46">
        <v>200</v>
      </c>
      <c r="M347" s="47">
        <v>2226000</v>
      </c>
      <c r="N347" s="48"/>
      <c r="O347" s="10"/>
    </row>
    <row r="348" spans="1:15" s="11" customFormat="1" x14ac:dyDescent="0.25">
      <c r="A348" s="24"/>
      <c r="B348" s="49" t="s">
        <v>73</v>
      </c>
      <c r="C348" s="50"/>
      <c r="D348" s="50"/>
      <c r="E348" s="50"/>
      <c r="F348" s="50"/>
      <c r="G348" s="50"/>
      <c r="H348" s="50"/>
      <c r="I348" s="50"/>
      <c r="J348" s="50"/>
      <c r="K348" s="50"/>
      <c r="L348" s="46">
        <v>7</v>
      </c>
      <c r="M348" s="47">
        <v>101178000</v>
      </c>
      <c r="N348" s="51"/>
      <c r="O348" s="10"/>
    </row>
    <row r="349" spans="1:15" s="11" customFormat="1" x14ac:dyDescent="0.25">
      <c r="A349" s="24"/>
      <c r="B349" s="36" t="s">
        <v>963</v>
      </c>
      <c r="C349" s="43"/>
      <c r="D349" s="43"/>
      <c r="E349" s="43"/>
      <c r="F349" s="43"/>
      <c r="G349" s="43"/>
      <c r="H349" s="43"/>
      <c r="I349" s="43"/>
      <c r="J349" s="43"/>
      <c r="K349" s="43"/>
      <c r="L349" s="74"/>
      <c r="M349" s="47"/>
      <c r="N349" s="73"/>
      <c r="O349" s="10"/>
    </row>
    <row r="350" spans="1:15" s="11" customFormat="1" ht="24" x14ac:dyDescent="0.25">
      <c r="A350" s="24">
        <v>222</v>
      </c>
      <c r="B350" s="41">
        <v>8</v>
      </c>
      <c r="C350" s="42">
        <v>813</v>
      </c>
      <c r="D350" s="43" t="s">
        <v>964</v>
      </c>
      <c r="E350" s="43" t="s">
        <v>965</v>
      </c>
      <c r="F350" s="43" t="s">
        <v>966</v>
      </c>
      <c r="G350" s="43" t="s">
        <v>967</v>
      </c>
      <c r="H350" s="44" t="s">
        <v>537</v>
      </c>
      <c r="I350" s="43" t="s">
        <v>968</v>
      </c>
      <c r="J350" s="43" t="s">
        <v>193</v>
      </c>
      <c r="K350" s="45">
        <v>231</v>
      </c>
      <c r="L350" s="46">
        <v>24000</v>
      </c>
      <c r="M350" s="47">
        <v>5544000</v>
      </c>
      <c r="N350" s="48"/>
      <c r="O350" s="10"/>
    </row>
    <row r="351" spans="1:15" s="11" customFormat="1" ht="24" x14ac:dyDescent="0.25">
      <c r="A351" s="24">
        <v>223</v>
      </c>
      <c r="B351" s="41">
        <v>9</v>
      </c>
      <c r="C351" s="42">
        <v>818</v>
      </c>
      <c r="D351" s="43" t="s">
        <v>969</v>
      </c>
      <c r="E351" s="43" t="s">
        <v>970</v>
      </c>
      <c r="F351" s="43" t="s">
        <v>971</v>
      </c>
      <c r="G351" s="43" t="s">
        <v>972</v>
      </c>
      <c r="H351" s="44" t="s">
        <v>537</v>
      </c>
      <c r="I351" s="43" t="s">
        <v>968</v>
      </c>
      <c r="J351" s="43" t="s">
        <v>193</v>
      </c>
      <c r="K351" s="45">
        <v>748</v>
      </c>
      <c r="L351" s="46">
        <v>140000</v>
      </c>
      <c r="M351" s="47">
        <v>104720000</v>
      </c>
      <c r="N351" s="48"/>
      <c r="O351" s="10"/>
    </row>
    <row r="352" spans="1:15" s="11" customFormat="1" ht="24" x14ac:dyDescent="0.25">
      <c r="A352" s="24">
        <v>224</v>
      </c>
      <c r="B352" s="41">
        <v>10</v>
      </c>
      <c r="C352" s="42">
        <v>819</v>
      </c>
      <c r="D352" s="43" t="s">
        <v>973</v>
      </c>
      <c r="E352" s="43" t="s">
        <v>970</v>
      </c>
      <c r="F352" s="43" t="s">
        <v>974</v>
      </c>
      <c r="G352" s="43" t="s">
        <v>972</v>
      </c>
      <c r="H352" s="44" t="s">
        <v>537</v>
      </c>
      <c r="I352" s="43" t="s">
        <v>968</v>
      </c>
      <c r="J352" s="43" t="s">
        <v>193</v>
      </c>
      <c r="K352" s="45">
        <v>715</v>
      </c>
      <c r="L352" s="46">
        <v>450000</v>
      </c>
      <c r="M352" s="47">
        <v>321750000</v>
      </c>
      <c r="N352" s="48"/>
      <c r="O352" s="10"/>
    </row>
    <row r="353" spans="1:15" s="11" customFormat="1" x14ac:dyDescent="0.25">
      <c r="A353" s="24"/>
      <c r="B353" s="49" t="s">
        <v>73</v>
      </c>
      <c r="C353" s="50"/>
      <c r="D353" s="50"/>
      <c r="E353" s="50"/>
      <c r="F353" s="50"/>
      <c r="G353" s="50"/>
      <c r="H353" s="50"/>
      <c r="I353" s="50"/>
      <c r="J353" s="50"/>
      <c r="K353" s="50"/>
      <c r="L353" s="46">
        <v>3</v>
      </c>
      <c r="M353" s="47">
        <v>432014000</v>
      </c>
      <c r="N353" s="51"/>
      <c r="O353" s="10"/>
    </row>
    <row r="354" spans="1:15" s="11" customFormat="1" x14ac:dyDescent="0.25">
      <c r="A354" s="24"/>
      <c r="B354" s="49" t="s">
        <v>73</v>
      </c>
      <c r="C354" s="52"/>
      <c r="D354" s="52"/>
      <c r="E354" s="52"/>
      <c r="F354" s="52"/>
      <c r="G354" s="52"/>
      <c r="H354" s="52"/>
      <c r="I354" s="52"/>
      <c r="J354" s="52"/>
      <c r="K354" s="52"/>
      <c r="L354" s="53">
        <v>10</v>
      </c>
      <c r="M354" s="54">
        <v>533192000</v>
      </c>
      <c r="N354" s="55"/>
      <c r="O354" s="10"/>
    </row>
    <row r="355" spans="1:15" s="98" customFormat="1" x14ac:dyDescent="0.25">
      <c r="A355" s="93"/>
      <c r="B355" s="94" t="s">
        <v>975</v>
      </c>
      <c r="C355" s="67" t="s">
        <v>976</v>
      </c>
      <c r="D355" s="95"/>
      <c r="E355" s="95"/>
      <c r="F355" s="95"/>
      <c r="G355" s="96"/>
      <c r="H355" s="96"/>
      <c r="I355" s="97"/>
      <c r="J355" s="70"/>
      <c r="K355" s="71"/>
      <c r="L355" s="71"/>
      <c r="M355" s="72"/>
    </row>
    <row r="356" spans="1:15" s="11" customFormat="1" x14ac:dyDescent="0.25">
      <c r="A356" s="24"/>
      <c r="B356" s="36" t="s">
        <v>153</v>
      </c>
      <c r="C356" s="37"/>
      <c r="D356" s="37"/>
      <c r="E356" s="37"/>
      <c r="F356" s="37"/>
      <c r="G356" s="37"/>
      <c r="H356" s="37"/>
      <c r="I356" s="37"/>
      <c r="J356" s="37"/>
      <c r="K356" s="37"/>
      <c r="L356" s="38"/>
      <c r="M356" s="39"/>
      <c r="N356" s="87"/>
      <c r="O356" s="10"/>
    </row>
    <row r="357" spans="1:15" s="11" customFormat="1" ht="48" x14ac:dyDescent="0.25">
      <c r="A357" s="24">
        <v>225</v>
      </c>
      <c r="B357" s="41">
        <v>2</v>
      </c>
      <c r="C357" s="42">
        <v>22</v>
      </c>
      <c r="D357" s="43" t="s">
        <v>977</v>
      </c>
      <c r="E357" s="43" t="s">
        <v>978</v>
      </c>
      <c r="F357" s="43" t="s">
        <v>979</v>
      </c>
      <c r="G357" s="43" t="s">
        <v>980</v>
      </c>
      <c r="H357" s="44" t="s">
        <v>42</v>
      </c>
      <c r="I357" s="43" t="s">
        <v>981</v>
      </c>
      <c r="J357" s="62" t="s">
        <v>982</v>
      </c>
      <c r="K357" s="45">
        <v>3021</v>
      </c>
      <c r="L357" s="47">
        <v>72000</v>
      </c>
      <c r="M357" s="47">
        <f>L357*K357</f>
        <v>217512000</v>
      </c>
      <c r="N357" s="88" t="s">
        <v>983</v>
      </c>
      <c r="O357" s="10"/>
    </row>
    <row r="358" spans="1:15" s="11" customFormat="1" x14ac:dyDescent="0.25">
      <c r="A358" s="24"/>
      <c r="B358" s="49" t="s">
        <v>73</v>
      </c>
      <c r="C358" s="50"/>
      <c r="D358" s="50"/>
      <c r="E358" s="50"/>
      <c r="F358" s="50"/>
      <c r="G358" s="50"/>
      <c r="H358" s="50"/>
      <c r="I358" s="50"/>
      <c r="J358" s="50"/>
      <c r="K358" s="50"/>
      <c r="L358" s="46">
        <v>1</v>
      </c>
      <c r="M358" s="47">
        <v>217512000</v>
      </c>
      <c r="N358" s="51"/>
      <c r="O358" s="10"/>
    </row>
    <row r="359" spans="1:15" s="11" customFormat="1" x14ac:dyDescent="0.25">
      <c r="A359" s="24"/>
      <c r="B359" s="49" t="s">
        <v>73</v>
      </c>
      <c r="C359" s="52"/>
      <c r="D359" s="52"/>
      <c r="E359" s="52"/>
      <c r="F359" s="52"/>
      <c r="G359" s="52"/>
      <c r="H359" s="52"/>
      <c r="I359" s="52"/>
      <c r="J359" s="52"/>
      <c r="K359" s="52"/>
      <c r="L359" s="53">
        <v>1</v>
      </c>
      <c r="M359" s="54">
        <v>217512000</v>
      </c>
      <c r="N359" s="55"/>
      <c r="O359" s="10"/>
    </row>
    <row r="360" spans="1:15" s="11" customFormat="1" x14ac:dyDescent="0.25">
      <c r="A360" s="24"/>
      <c r="B360" s="66" t="s">
        <v>984</v>
      </c>
      <c r="C360" s="67" t="s">
        <v>985</v>
      </c>
      <c r="D360" s="68"/>
      <c r="E360" s="68"/>
      <c r="F360" s="68"/>
      <c r="G360" s="69"/>
      <c r="H360" s="69"/>
      <c r="I360" s="68"/>
      <c r="J360" s="70"/>
      <c r="K360" s="71"/>
      <c r="L360" s="71"/>
      <c r="M360" s="72"/>
    </row>
    <row r="361" spans="1:15" s="11" customFormat="1" x14ac:dyDescent="0.25">
      <c r="A361" s="24"/>
      <c r="B361" s="36" t="s">
        <v>963</v>
      </c>
      <c r="C361" s="37"/>
      <c r="D361" s="37"/>
      <c r="E361" s="37"/>
      <c r="F361" s="37"/>
      <c r="G361" s="37"/>
      <c r="H361" s="37"/>
      <c r="I361" s="37"/>
      <c r="J361" s="37"/>
      <c r="K361" s="37"/>
      <c r="L361" s="38"/>
      <c r="M361" s="39"/>
      <c r="N361" s="73"/>
      <c r="O361" s="10"/>
    </row>
    <row r="362" spans="1:15" s="11" customFormat="1" x14ac:dyDescent="0.25">
      <c r="A362" s="24">
        <v>226</v>
      </c>
      <c r="B362" s="41">
        <v>1</v>
      </c>
      <c r="C362" s="42">
        <v>804</v>
      </c>
      <c r="D362" s="43" t="s">
        <v>986</v>
      </c>
      <c r="E362" s="43" t="s">
        <v>987</v>
      </c>
      <c r="F362" s="43" t="s">
        <v>988</v>
      </c>
      <c r="G362" s="43" t="s">
        <v>989</v>
      </c>
      <c r="H362" s="44" t="s">
        <v>537</v>
      </c>
      <c r="I362" s="43" t="s">
        <v>990</v>
      </c>
      <c r="J362" s="43" t="s">
        <v>367</v>
      </c>
      <c r="K362" s="45">
        <v>1437</v>
      </c>
      <c r="L362" s="46">
        <v>24000</v>
      </c>
      <c r="M362" s="47">
        <v>34488000</v>
      </c>
      <c r="N362" s="48"/>
      <c r="O362" s="10"/>
    </row>
    <row r="363" spans="1:15" s="11" customFormat="1" x14ac:dyDescent="0.25">
      <c r="A363" s="24">
        <v>227</v>
      </c>
      <c r="B363" s="41">
        <v>2</v>
      </c>
      <c r="C363" s="42">
        <v>805</v>
      </c>
      <c r="D363" s="43" t="s">
        <v>991</v>
      </c>
      <c r="E363" s="43" t="s">
        <v>992</v>
      </c>
      <c r="F363" s="43" t="s">
        <v>993</v>
      </c>
      <c r="G363" s="43" t="s">
        <v>994</v>
      </c>
      <c r="H363" s="44" t="s">
        <v>537</v>
      </c>
      <c r="I363" s="43" t="s">
        <v>990</v>
      </c>
      <c r="J363" s="43" t="s">
        <v>367</v>
      </c>
      <c r="K363" s="45">
        <v>224</v>
      </c>
      <c r="L363" s="46">
        <v>12000</v>
      </c>
      <c r="M363" s="47">
        <v>2688000</v>
      </c>
      <c r="N363" s="48"/>
      <c r="O363" s="10"/>
    </row>
    <row r="364" spans="1:15" s="11" customFormat="1" ht="24" x14ac:dyDescent="0.25">
      <c r="A364" s="24">
        <v>228</v>
      </c>
      <c r="B364" s="41">
        <v>3</v>
      </c>
      <c r="C364" s="42">
        <v>814</v>
      </c>
      <c r="D364" s="43" t="s">
        <v>995</v>
      </c>
      <c r="E364" s="43" t="s">
        <v>996</v>
      </c>
      <c r="F364" s="43" t="s">
        <v>997</v>
      </c>
      <c r="G364" s="43" t="s">
        <v>989</v>
      </c>
      <c r="H364" s="44" t="s">
        <v>537</v>
      </c>
      <c r="I364" s="43" t="s">
        <v>990</v>
      </c>
      <c r="J364" s="43" t="s">
        <v>367</v>
      </c>
      <c r="K364" s="45">
        <v>2100</v>
      </c>
      <c r="L364" s="46">
        <v>8000</v>
      </c>
      <c r="M364" s="47">
        <v>16800000</v>
      </c>
      <c r="N364" s="48"/>
      <c r="O364" s="10"/>
    </row>
    <row r="365" spans="1:15" s="103" customFormat="1" x14ac:dyDescent="0.25">
      <c r="A365" s="24"/>
      <c r="B365" s="49" t="s">
        <v>73</v>
      </c>
      <c r="C365" s="49"/>
      <c r="D365" s="49"/>
      <c r="E365" s="49"/>
      <c r="F365" s="49"/>
      <c r="G365" s="49"/>
      <c r="H365" s="49"/>
      <c r="I365" s="49"/>
      <c r="J365" s="49"/>
      <c r="K365" s="49"/>
      <c r="L365" s="99">
        <v>3</v>
      </c>
      <c r="M365" s="100">
        <v>53976000</v>
      </c>
      <c r="N365" s="101"/>
      <c r="O365" s="102"/>
    </row>
    <row r="366" spans="1:15" s="103" customFormat="1" x14ac:dyDescent="0.25">
      <c r="A366" s="24"/>
      <c r="B366" s="49" t="s">
        <v>73</v>
      </c>
      <c r="C366" s="104"/>
      <c r="D366" s="104"/>
      <c r="E366" s="104"/>
      <c r="F366" s="104"/>
      <c r="G366" s="104"/>
      <c r="H366" s="104"/>
      <c r="I366" s="104"/>
      <c r="J366" s="104"/>
      <c r="K366" s="104"/>
      <c r="L366" s="105">
        <v>3</v>
      </c>
      <c r="M366" s="106">
        <v>53976000</v>
      </c>
      <c r="N366" s="101"/>
      <c r="O366" s="102"/>
    </row>
    <row r="367" spans="1:15" s="11" customFormat="1" x14ac:dyDescent="0.25">
      <c r="A367" s="24"/>
      <c r="B367" s="66" t="s">
        <v>998</v>
      </c>
      <c r="C367" s="67" t="s">
        <v>999</v>
      </c>
      <c r="D367" s="68"/>
      <c r="E367" s="68"/>
      <c r="F367" s="68"/>
      <c r="G367" s="69"/>
      <c r="H367" s="69"/>
      <c r="I367" s="82"/>
      <c r="J367" s="70"/>
      <c r="K367" s="71"/>
      <c r="L367" s="71"/>
      <c r="M367" s="72"/>
    </row>
    <row r="368" spans="1:15" s="11" customFormat="1" x14ac:dyDescent="0.25">
      <c r="A368" s="24"/>
      <c r="B368" s="36" t="s">
        <v>1000</v>
      </c>
      <c r="C368" s="37"/>
      <c r="D368" s="37"/>
      <c r="E368" s="37"/>
      <c r="F368" s="37"/>
      <c r="G368" s="37"/>
      <c r="H368" s="37"/>
      <c r="I368" s="37"/>
      <c r="J368" s="37"/>
      <c r="K368" s="37"/>
      <c r="L368" s="38"/>
      <c r="M368" s="39"/>
      <c r="N368" s="73"/>
      <c r="O368" s="10"/>
    </row>
    <row r="369" spans="1:15" s="11" customFormat="1" ht="36" x14ac:dyDescent="0.25">
      <c r="A369" s="24">
        <v>229</v>
      </c>
      <c r="B369" s="41">
        <v>1</v>
      </c>
      <c r="C369" s="42">
        <v>484</v>
      </c>
      <c r="D369" s="43" t="s">
        <v>1001</v>
      </c>
      <c r="E369" s="43" t="s">
        <v>1002</v>
      </c>
      <c r="F369" s="43" t="s">
        <v>1003</v>
      </c>
      <c r="G369" s="43" t="s">
        <v>1004</v>
      </c>
      <c r="H369" s="44" t="s">
        <v>1005</v>
      </c>
      <c r="I369" s="43" t="s">
        <v>1006</v>
      </c>
      <c r="J369" s="43" t="s">
        <v>144</v>
      </c>
      <c r="K369" s="45">
        <v>773871</v>
      </c>
      <c r="L369" s="46">
        <v>60</v>
      </c>
      <c r="M369" s="47">
        <v>46432260</v>
      </c>
      <c r="N369" s="48"/>
      <c r="O369" s="10"/>
    </row>
    <row r="370" spans="1:15" s="11" customFormat="1" ht="24" x14ac:dyDescent="0.25">
      <c r="A370" s="24">
        <v>230</v>
      </c>
      <c r="B370" s="41">
        <v>2</v>
      </c>
      <c r="C370" s="42">
        <v>485</v>
      </c>
      <c r="D370" s="43" t="s">
        <v>1007</v>
      </c>
      <c r="E370" s="43" t="s">
        <v>1008</v>
      </c>
      <c r="F370" s="43" t="s">
        <v>1009</v>
      </c>
      <c r="G370" s="43" t="s">
        <v>1010</v>
      </c>
      <c r="H370" s="44" t="s">
        <v>1005</v>
      </c>
      <c r="I370" s="43" t="s">
        <v>1011</v>
      </c>
      <c r="J370" s="43" t="s">
        <v>144</v>
      </c>
      <c r="K370" s="45">
        <v>636825</v>
      </c>
      <c r="L370" s="46">
        <v>20</v>
      </c>
      <c r="M370" s="47">
        <v>12736500</v>
      </c>
      <c r="N370" s="48"/>
      <c r="O370" s="10"/>
    </row>
    <row r="371" spans="1:15" s="11" customFormat="1" ht="24" x14ac:dyDescent="0.25">
      <c r="A371" s="24">
        <v>231</v>
      </c>
      <c r="B371" s="41">
        <v>3</v>
      </c>
      <c r="C371" s="42">
        <v>486</v>
      </c>
      <c r="D371" s="43" t="s">
        <v>1012</v>
      </c>
      <c r="E371" s="43" t="s">
        <v>1013</v>
      </c>
      <c r="F371" s="43" t="s">
        <v>1014</v>
      </c>
      <c r="G371" s="43" t="s">
        <v>1015</v>
      </c>
      <c r="H371" s="44" t="s">
        <v>1005</v>
      </c>
      <c r="I371" s="43" t="s">
        <v>1016</v>
      </c>
      <c r="J371" s="43" t="s">
        <v>144</v>
      </c>
      <c r="K371" s="45">
        <v>479850</v>
      </c>
      <c r="L371" s="46">
        <v>144</v>
      </c>
      <c r="M371" s="47">
        <v>69098400</v>
      </c>
      <c r="N371" s="48"/>
      <c r="O371" s="10"/>
    </row>
    <row r="372" spans="1:15" s="11" customFormat="1" ht="36" x14ac:dyDescent="0.25">
      <c r="A372" s="24">
        <v>232</v>
      </c>
      <c r="B372" s="41">
        <v>4</v>
      </c>
      <c r="C372" s="42">
        <v>487</v>
      </c>
      <c r="D372" s="43" t="s">
        <v>1017</v>
      </c>
      <c r="E372" s="43" t="s">
        <v>1018</v>
      </c>
      <c r="F372" s="43" t="s">
        <v>1019</v>
      </c>
      <c r="G372" s="43" t="s">
        <v>1020</v>
      </c>
      <c r="H372" s="44" t="s">
        <v>1005</v>
      </c>
      <c r="I372" s="43" t="s">
        <v>1006</v>
      </c>
      <c r="J372" s="43" t="s">
        <v>144</v>
      </c>
      <c r="K372" s="45">
        <v>279993</v>
      </c>
      <c r="L372" s="46">
        <v>400</v>
      </c>
      <c r="M372" s="47">
        <v>111997200</v>
      </c>
      <c r="N372" s="48"/>
      <c r="O372" s="10"/>
    </row>
    <row r="373" spans="1:15" s="11" customFormat="1" ht="24" x14ac:dyDescent="0.25">
      <c r="A373" s="24">
        <v>233</v>
      </c>
      <c r="B373" s="41">
        <v>5</v>
      </c>
      <c r="C373" s="42">
        <v>488</v>
      </c>
      <c r="D373" s="43" t="s">
        <v>1021</v>
      </c>
      <c r="E373" s="43" t="s">
        <v>1022</v>
      </c>
      <c r="F373" s="43" t="s">
        <v>1023</v>
      </c>
      <c r="G373" s="43" t="s">
        <v>1024</v>
      </c>
      <c r="H373" s="44" t="s">
        <v>1005</v>
      </c>
      <c r="I373" s="43" t="s">
        <v>1011</v>
      </c>
      <c r="J373" s="43" t="s">
        <v>144</v>
      </c>
      <c r="K373" s="45">
        <v>143262</v>
      </c>
      <c r="L373" s="46">
        <v>500</v>
      </c>
      <c r="M373" s="47">
        <v>71631000</v>
      </c>
      <c r="N373" s="48"/>
      <c r="O373" s="10"/>
    </row>
    <row r="374" spans="1:15" s="11" customFormat="1" ht="24" x14ac:dyDescent="0.25">
      <c r="A374" s="24">
        <v>234</v>
      </c>
      <c r="B374" s="41">
        <v>6</v>
      </c>
      <c r="C374" s="42">
        <v>489</v>
      </c>
      <c r="D374" s="43" t="s">
        <v>1025</v>
      </c>
      <c r="E374" s="43" t="s">
        <v>1026</v>
      </c>
      <c r="F374" s="43" t="s">
        <v>1027</v>
      </c>
      <c r="G374" s="43" t="s">
        <v>1028</v>
      </c>
      <c r="H374" s="44" t="s">
        <v>1005</v>
      </c>
      <c r="I374" s="43" t="s">
        <v>1016</v>
      </c>
      <c r="J374" s="43" t="s">
        <v>144</v>
      </c>
      <c r="K374" s="45">
        <v>479850</v>
      </c>
      <c r="L374" s="46">
        <v>400</v>
      </c>
      <c r="M374" s="47">
        <v>191940000</v>
      </c>
      <c r="N374" s="48"/>
      <c r="O374" s="10"/>
    </row>
    <row r="375" spans="1:15" s="11" customFormat="1" ht="24" x14ac:dyDescent="0.25">
      <c r="A375" s="24">
        <v>235</v>
      </c>
      <c r="B375" s="41">
        <v>7</v>
      </c>
      <c r="C375" s="42">
        <v>490</v>
      </c>
      <c r="D375" s="43" t="s">
        <v>1029</v>
      </c>
      <c r="E375" s="43" t="s">
        <v>1030</v>
      </c>
      <c r="F375" s="43" t="s">
        <v>1031</v>
      </c>
      <c r="G375" s="43" t="s">
        <v>1032</v>
      </c>
      <c r="H375" s="44" t="s">
        <v>1005</v>
      </c>
      <c r="I375" s="43" t="s">
        <v>1033</v>
      </c>
      <c r="J375" s="43" t="s">
        <v>225</v>
      </c>
      <c r="K375" s="45">
        <v>23604</v>
      </c>
      <c r="L375" s="46">
        <v>12476</v>
      </c>
      <c r="M375" s="47">
        <v>294483504</v>
      </c>
      <c r="N375" s="48"/>
      <c r="O375" s="10"/>
    </row>
    <row r="376" spans="1:15" s="11" customFormat="1" ht="48" x14ac:dyDescent="0.25">
      <c r="A376" s="24">
        <v>236</v>
      </c>
      <c r="B376" s="41">
        <v>8</v>
      </c>
      <c r="C376" s="42">
        <v>491</v>
      </c>
      <c r="D376" s="43" t="s">
        <v>1034</v>
      </c>
      <c r="E376" s="43" t="s">
        <v>1035</v>
      </c>
      <c r="F376" s="43" t="s">
        <v>1036</v>
      </c>
      <c r="G376" s="43" t="s">
        <v>1037</v>
      </c>
      <c r="H376" s="44" t="s">
        <v>1038</v>
      </c>
      <c r="I376" s="43" t="s">
        <v>1039</v>
      </c>
      <c r="J376" s="43" t="s">
        <v>799</v>
      </c>
      <c r="K376" s="45">
        <v>2332</v>
      </c>
      <c r="L376" s="46">
        <v>12476</v>
      </c>
      <c r="M376" s="47">
        <v>29094032</v>
      </c>
      <c r="N376" s="48"/>
      <c r="O376" s="10"/>
    </row>
    <row r="377" spans="1:15" s="11" customFormat="1" ht="60" x14ac:dyDescent="0.25">
      <c r="A377" s="24">
        <v>237</v>
      </c>
      <c r="B377" s="41">
        <v>9</v>
      </c>
      <c r="C377" s="42">
        <v>492</v>
      </c>
      <c r="D377" s="43" t="s">
        <v>1040</v>
      </c>
      <c r="E377" s="43" t="s">
        <v>1041</v>
      </c>
      <c r="F377" s="43" t="s">
        <v>1042</v>
      </c>
      <c r="G377" s="43" t="s">
        <v>1043</v>
      </c>
      <c r="H377" s="44" t="s">
        <v>1044</v>
      </c>
      <c r="I377" s="43" t="s">
        <v>1045</v>
      </c>
      <c r="J377" s="43" t="s">
        <v>488</v>
      </c>
      <c r="K377" s="45">
        <v>430760</v>
      </c>
      <c r="L377" s="46">
        <v>1200</v>
      </c>
      <c r="M377" s="47">
        <v>516912000</v>
      </c>
      <c r="N377" s="48"/>
      <c r="O377" s="10"/>
    </row>
    <row r="378" spans="1:15" s="11" customFormat="1" ht="48" x14ac:dyDescent="0.25">
      <c r="A378" s="24">
        <v>238</v>
      </c>
      <c r="B378" s="41">
        <v>10</v>
      </c>
      <c r="C378" s="42">
        <v>493</v>
      </c>
      <c r="D378" s="43" t="s">
        <v>1046</v>
      </c>
      <c r="E378" s="43" t="s">
        <v>1047</v>
      </c>
      <c r="F378" s="43" t="s">
        <v>1048</v>
      </c>
      <c r="G378" s="43" t="s">
        <v>1049</v>
      </c>
      <c r="H378" s="44" t="s">
        <v>1050</v>
      </c>
      <c r="I378" s="43" t="s">
        <v>1033</v>
      </c>
      <c r="J378" s="43" t="s">
        <v>225</v>
      </c>
      <c r="K378" s="45">
        <v>4263600</v>
      </c>
      <c r="L378" s="46">
        <v>12</v>
      </c>
      <c r="M378" s="47">
        <v>51163200</v>
      </c>
      <c r="N378" s="48"/>
      <c r="O378" s="10"/>
    </row>
    <row r="379" spans="1:15" s="11" customFormat="1" ht="48" x14ac:dyDescent="0.25">
      <c r="A379" s="24">
        <v>239</v>
      </c>
      <c r="B379" s="41">
        <v>11</v>
      </c>
      <c r="C379" s="42">
        <v>494</v>
      </c>
      <c r="D379" s="43" t="s">
        <v>1051</v>
      </c>
      <c r="E379" s="43" t="s">
        <v>1052</v>
      </c>
      <c r="F379" s="43" t="s">
        <v>1053</v>
      </c>
      <c r="G379" s="43" t="s">
        <v>1054</v>
      </c>
      <c r="H379" s="44" t="s">
        <v>1044</v>
      </c>
      <c r="I379" s="43" t="s">
        <v>1033</v>
      </c>
      <c r="J379" s="43" t="s">
        <v>225</v>
      </c>
      <c r="K379" s="45">
        <v>2495988</v>
      </c>
      <c r="L379" s="46">
        <v>12</v>
      </c>
      <c r="M379" s="47">
        <v>29951856</v>
      </c>
      <c r="N379" s="48"/>
      <c r="O379" s="10"/>
    </row>
    <row r="380" spans="1:15" s="11" customFormat="1" ht="36" x14ac:dyDescent="0.25">
      <c r="A380" s="24">
        <v>240</v>
      </c>
      <c r="B380" s="41">
        <v>12</v>
      </c>
      <c r="C380" s="42">
        <v>495</v>
      </c>
      <c r="D380" s="43" t="s">
        <v>1055</v>
      </c>
      <c r="E380" s="43" t="s">
        <v>1056</v>
      </c>
      <c r="F380" s="43" t="s">
        <v>1057</v>
      </c>
      <c r="G380" s="43" t="s">
        <v>1058</v>
      </c>
      <c r="H380" s="44" t="s">
        <v>1038</v>
      </c>
      <c r="I380" s="43" t="s">
        <v>1033</v>
      </c>
      <c r="J380" s="43" t="s">
        <v>225</v>
      </c>
      <c r="K380" s="45">
        <v>2596</v>
      </c>
      <c r="L380" s="46">
        <v>100000</v>
      </c>
      <c r="M380" s="47">
        <v>259600000</v>
      </c>
      <c r="N380" s="48"/>
      <c r="O380" s="10"/>
    </row>
    <row r="381" spans="1:15" s="11" customFormat="1" ht="36" x14ac:dyDescent="0.25">
      <c r="A381" s="24">
        <v>241</v>
      </c>
      <c r="B381" s="41">
        <v>13</v>
      </c>
      <c r="C381" s="42">
        <v>496</v>
      </c>
      <c r="D381" s="43" t="s">
        <v>1059</v>
      </c>
      <c r="E381" s="43" t="s">
        <v>1060</v>
      </c>
      <c r="F381" s="43" t="s">
        <v>1061</v>
      </c>
      <c r="G381" s="43" t="s">
        <v>1062</v>
      </c>
      <c r="H381" s="44" t="s">
        <v>1063</v>
      </c>
      <c r="I381" s="43" t="s">
        <v>1006</v>
      </c>
      <c r="J381" s="43" t="s">
        <v>144</v>
      </c>
      <c r="K381" s="45">
        <v>45675</v>
      </c>
      <c r="L381" s="46">
        <v>20000</v>
      </c>
      <c r="M381" s="47">
        <v>913500000</v>
      </c>
      <c r="N381" s="48"/>
      <c r="O381" s="10"/>
    </row>
    <row r="382" spans="1:15" s="11" customFormat="1" ht="48" x14ac:dyDescent="0.25">
      <c r="A382" s="24">
        <v>242</v>
      </c>
      <c r="B382" s="41">
        <v>14</v>
      </c>
      <c r="C382" s="42">
        <v>497</v>
      </c>
      <c r="D382" s="43" t="s">
        <v>1064</v>
      </c>
      <c r="E382" s="43" t="s">
        <v>1065</v>
      </c>
      <c r="F382" s="43" t="s">
        <v>1066</v>
      </c>
      <c r="G382" s="43" t="s">
        <v>1067</v>
      </c>
      <c r="H382" s="44" t="s">
        <v>1063</v>
      </c>
      <c r="I382" s="43" t="s">
        <v>1068</v>
      </c>
      <c r="J382" s="43" t="s">
        <v>1069</v>
      </c>
      <c r="K382" s="45">
        <v>395997</v>
      </c>
      <c r="L382" s="46">
        <v>20000</v>
      </c>
      <c r="M382" s="47">
        <v>7919940000</v>
      </c>
      <c r="N382" s="48"/>
      <c r="O382" s="10"/>
    </row>
    <row r="383" spans="1:15" s="11" customFormat="1" x14ac:dyDescent="0.25">
      <c r="A383" s="24">
        <v>243</v>
      </c>
      <c r="B383" s="41">
        <v>15</v>
      </c>
      <c r="C383" s="42">
        <v>498</v>
      </c>
      <c r="D383" s="43" t="s">
        <v>1070</v>
      </c>
      <c r="E383" s="43" t="s">
        <v>1071</v>
      </c>
      <c r="F383" s="43" t="s">
        <v>1072</v>
      </c>
      <c r="G383" s="43" t="s">
        <v>1062</v>
      </c>
      <c r="H383" s="44" t="s">
        <v>1063</v>
      </c>
      <c r="I383" s="43" t="s">
        <v>1011</v>
      </c>
      <c r="J383" s="43" t="s">
        <v>144</v>
      </c>
      <c r="K383" s="45">
        <v>64386</v>
      </c>
      <c r="L383" s="46">
        <v>20000</v>
      </c>
      <c r="M383" s="47">
        <v>1287720000</v>
      </c>
      <c r="N383" s="48"/>
      <c r="O383" s="10"/>
    </row>
    <row r="384" spans="1:15" s="11" customFormat="1" x14ac:dyDescent="0.25">
      <c r="A384" s="24"/>
      <c r="B384" s="49" t="s">
        <v>73</v>
      </c>
      <c r="C384" s="50"/>
      <c r="D384" s="50"/>
      <c r="E384" s="50"/>
      <c r="F384" s="50"/>
      <c r="G384" s="50"/>
      <c r="H384" s="50"/>
      <c r="I384" s="50"/>
      <c r="J384" s="50"/>
      <c r="K384" s="50"/>
      <c r="L384" s="46">
        <v>15</v>
      </c>
      <c r="M384" s="47">
        <v>11806199952</v>
      </c>
      <c r="N384" s="51"/>
      <c r="O384" s="10"/>
    </row>
    <row r="385" spans="1:15" s="11" customFormat="1" x14ac:dyDescent="0.25">
      <c r="A385" s="24"/>
      <c r="B385" s="36" t="s">
        <v>1073</v>
      </c>
      <c r="C385" s="43"/>
      <c r="D385" s="43"/>
      <c r="E385" s="43"/>
      <c r="F385" s="43"/>
      <c r="G385" s="43"/>
      <c r="H385" s="43"/>
      <c r="I385" s="43"/>
      <c r="J385" s="43"/>
      <c r="K385" s="43"/>
      <c r="L385" s="74"/>
      <c r="M385" s="47"/>
      <c r="N385" s="73"/>
      <c r="O385" s="10"/>
    </row>
    <row r="386" spans="1:15" s="11" customFormat="1" ht="24" x14ac:dyDescent="0.25">
      <c r="A386" s="24">
        <v>244</v>
      </c>
      <c r="B386" s="41">
        <v>16</v>
      </c>
      <c r="C386" s="42">
        <v>499</v>
      </c>
      <c r="D386" s="43" t="s">
        <v>1074</v>
      </c>
      <c r="E386" s="43" t="s">
        <v>1075</v>
      </c>
      <c r="F386" s="43" t="s">
        <v>1076</v>
      </c>
      <c r="G386" s="43" t="s">
        <v>1077</v>
      </c>
      <c r="H386" s="44" t="s">
        <v>1005</v>
      </c>
      <c r="I386" s="43" t="s">
        <v>1078</v>
      </c>
      <c r="J386" s="43" t="s">
        <v>391</v>
      </c>
      <c r="K386" s="45">
        <v>18018</v>
      </c>
      <c r="L386" s="46">
        <v>34000</v>
      </c>
      <c r="M386" s="47">
        <v>612612000</v>
      </c>
      <c r="N386" s="48"/>
      <c r="O386" s="10"/>
    </row>
    <row r="387" spans="1:15" s="11" customFormat="1" ht="24" x14ac:dyDescent="0.25">
      <c r="A387" s="24">
        <v>245</v>
      </c>
      <c r="B387" s="41">
        <v>17</v>
      </c>
      <c r="C387" s="42">
        <v>500</v>
      </c>
      <c r="D387" s="43" t="s">
        <v>1079</v>
      </c>
      <c r="E387" s="43" t="s">
        <v>1080</v>
      </c>
      <c r="F387" s="43" t="s">
        <v>1081</v>
      </c>
      <c r="G387" s="43" t="s">
        <v>1082</v>
      </c>
      <c r="H387" s="44" t="s">
        <v>1083</v>
      </c>
      <c r="I387" s="43" t="s">
        <v>1078</v>
      </c>
      <c r="J387" s="43" t="s">
        <v>391</v>
      </c>
      <c r="K387" s="45">
        <v>6424</v>
      </c>
      <c r="L387" s="46">
        <v>64000</v>
      </c>
      <c r="M387" s="47">
        <v>411136000</v>
      </c>
      <c r="N387" s="48"/>
      <c r="O387" s="10"/>
    </row>
    <row r="388" spans="1:15" s="11" customFormat="1" ht="24" x14ac:dyDescent="0.25">
      <c r="A388" s="24">
        <v>246</v>
      </c>
      <c r="B388" s="41">
        <v>18</v>
      </c>
      <c r="C388" s="42">
        <v>501</v>
      </c>
      <c r="D388" s="43" t="s">
        <v>903</v>
      </c>
      <c r="E388" s="43" t="s">
        <v>1084</v>
      </c>
      <c r="F388" s="43" t="s">
        <v>1085</v>
      </c>
      <c r="G388" s="43" t="s">
        <v>1086</v>
      </c>
      <c r="H388" s="44" t="s">
        <v>1005</v>
      </c>
      <c r="I388" s="43" t="s">
        <v>1078</v>
      </c>
      <c r="J388" s="43" t="s">
        <v>391</v>
      </c>
      <c r="K388" s="45">
        <v>1188</v>
      </c>
      <c r="L388" s="46">
        <v>600000</v>
      </c>
      <c r="M388" s="47">
        <v>712800000</v>
      </c>
      <c r="N388" s="48"/>
      <c r="O388" s="10"/>
    </row>
    <row r="389" spans="1:15" s="11" customFormat="1" ht="24" x14ac:dyDescent="0.25">
      <c r="A389" s="24">
        <v>247</v>
      </c>
      <c r="B389" s="41">
        <v>19</v>
      </c>
      <c r="C389" s="42">
        <v>502</v>
      </c>
      <c r="D389" s="43" t="s">
        <v>1087</v>
      </c>
      <c r="E389" s="43" t="s">
        <v>1088</v>
      </c>
      <c r="F389" s="43" t="s">
        <v>1089</v>
      </c>
      <c r="G389" s="43" t="s">
        <v>1090</v>
      </c>
      <c r="H389" s="44" t="s">
        <v>1005</v>
      </c>
      <c r="I389" s="43" t="s">
        <v>1078</v>
      </c>
      <c r="J389" s="43" t="s">
        <v>391</v>
      </c>
      <c r="K389" s="45">
        <v>79618</v>
      </c>
      <c r="L389" s="46">
        <v>576</v>
      </c>
      <c r="M389" s="47">
        <v>45859968</v>
      </c>
      <c r="N389" s="48"/>
      <c r="O389" s="10"/>
    </row>
    <row r="390" spans="1:15" s="11" customFormat="1" ht="36" x14ac:dyDescent="0.25">
      <c r="A390" s="24">
        <v>248</v>
      </c>
      <c r="B390" s="41">
        <v>20</v>
      </c>
      <c r="C390" s="42">
        <v>503</v>
      </c>
      <c r="D390" s="43" t="s">
        <v>1091</v>
      </c>
      <c r="E390" s="43" t="s">
        <v>1092</v>
      </c>
      <c r="F390" s="43" t="s">
        <v>1093</v>
      </c>
      <c r="G390" s="43" t="s">
        <v>1094</v>
      </c>
      <c r="H390" s="44" t="s">
        <v>1005</v>
      </c>
      <c r="I390" s="43" t="s">
        <v>1095</v>
      </c>
      <c r="J390" s="43" t="s">
        <v>225</v>
      </c>
      <c r="K390" s="45">
        <v>1667610</v>
      </c>
      <c r="L390" s="46">
        <v>16</v>
      </c>
      <c r="M390" s="47">
        <v>26681760</v>
      </c>
      <c r="N390" s="48"/>
      <c r="O390" s="10"/>
    </row>
    <row r="391" spans="1:15" s="11" customFormat="1" ht="36" x14ac:dyDescent="0.25">
      <c r="A391" s="24">
        <v>249</v>
      </c>
      <c r="B391" s="41">
        <v>21</v>
      </c>
      <c r="C391" s="42">
        <v>504</v>
      </c>
      <c r="D391" s="43" t="s">
        <v>1096</v>
      </c>
      <c r="E391" s="43" t="s">
        <v>1097</v>
      </c>
      <c r="F391" s="43" t="s">
        <v>1098</v>
      </c>
      <c r="G391" s="43" t="s">
        <v>1094</v>
      </c>
      <c r="H391" s="44" t="s">
        <v>1005</v>
      </c>
      <c r="I391" s="43" t="s">
        <v>1095</v>
      </c>
      <c r="J391" s="43" t="s">
        <v>225</v>
      </c>
      <c r="K391" s="45">
        <v>2362500</v>
      </c>
      <c r="L391" s="46">
        <v>20</v>
      </c>
      <c r="M391" s="47">
        <v>47250000</v>
      </c>
      <c r="N391" s="48"/>
      <c r="O391" s="10"/>
    </row>
    <row r="392" spans="1:15" s="11" customFormat="1" ht="60" x14ac:dyDescent="0.25">
      <c r="A392" s="24">
        <v>250</v>
      </c>
      <c r="B392" s="41">
        <v>22</v>
      </c>
      <c r="C392" s="42">
        <v>505</v>
      </c>
      <c r="D392" s="43" t="s">
        <v>1099</v>
      </c>
      <c r="E392" s="43" t="s">
        <v>1100</v>
      </c>
      <c r="F392" s="43" t="s">
        <v>1101</v>
      </c>
      <c r="G392" s="43" t="s">
        <v>1102</v>
      </c>
      <c r="H392" s="44" t="s">
        <v>1005</v>
      </c>
      <c r="I392" s="43" t="s">
        <v>1103</v>
      </c>
      <c r="J392" s="43" t="s">
        <v>391</v>
      </c>
      <c r="K392" s="45">
        <v>719670</v>
      </c>
      <c r="L392" s="46">
        <v>288</v>
      </c>
      <c r="M392" s="47">
        <v>207264960</v>
      </c>
      <c r="N392" s="48"/>
      <c r="O392" s="10"/>
    </row>
    <row r="393" spans="1:15" s="11" customFormat="1" ht="72" x14ac:dyDescent="0.25">
      <c r="A393" s="24">
        <v>251</v>
      </c>
      <c r="B393" s="41">
        <v>23</v>
      </c>
      <c r="C393" s="42">
        <v>506</v>
      </c>
      <c r="D393" s="43" t="s">
        <v>1104</v>
      </c>
      <c r="E393" s="43" t="s">
        <v>1105</v>
      </c>
      <c r="F393" s="43" t="s">
        <v>1106</v>
      </c>
      <c r="G393" s="43" t="s">
        <v>1107</v>
      </c>
      <c r="H393" s="44" t="s">
        <v>1063</v>
      </c>
      <c r="I393" s="43" t="s">
        <v>1095</v>
      </c>
      <c r="J393" s="43" t="s">
        <v>225</v>
      </c>
      <c r="K393" s="45">
        <v>141225</v>
      </c>
      <c r="L393" s="46">
        <v>2000</v>
      </c>
      <c r="M393" s="47">
        <v>282450000</v>
      </c>
      <c r="N393" s="48"/>
      <c r="O393" s="10"/>
    </row>
    <row r="394" spans="1:15" s="11" customFormat="1" ht="60" x14ac:dyDescent="0.25">
      <c r="A394" s="24">
        <v>252</v>
      </c>
      <c r="B394" s="41">
        <v>24</v>
      </c>
      <c r="C394" s="42">
        <v>507</v>
      </c>
      <c r="D394" s="43" t="s">
        <v>1108</v>
      </c>
      <c r="E394" s="43" t="s">
        <v>1109</v>
      </c>
      <c r="F394" s="43" t="s">
        <v>1110</v>
      </c>
      <c r="G394" s="43" t="s">
        <v>1111</v>
      </c>
      <c r="H394" s="44" t="s">
        <v>1063</v>
      </c>
      <c r="I394" s="43" t="s">
        <v>1112</v>
      </c>
      <c r="J394" s="43" t="s">
        <v>391</v>
      </c>
      <c r="K394" s="45">
        <v>265167</v>
      </c>
      <c r="L394" s="46">
        <v>2000</v>
      </c>
      <c r="M394" s="47">
        <v>530334000</v>
      </c>
      <c r="N394" s="48"/>
      <c r="O394" s="10"/>
    </row>
    <row r="395" spans="1:15" s="11" customFormat="1" ht="60" x14ac:dyDescent="0.25">
      <c r="A395" s="24">
        <v>253</v>
      </c>
      <c r="B395" s="41">
        <v>25</v>
      </c>
      <c r="C395" s="42">
        <v>508</v>
      </c>
      <c r="D395" s="43" t="s">
        <v>1113</v>
      </c>
      <c r="E395" s="43" t="s">
        <v>1114</v>
      </c>
      <c r="F395" s="43" t="s">
        <v>1115</v>
      </c>
      <c r="G395" s="43" t="s">
        <v>1111</v>
      </c>
      <c r="H395" s="44" t="s">
        <v>1063</v>
      </c>
      <c r="I395" s="43" t="s">
        <v>1112</v>
      </c>
      <c r="J395" s="43" t="s">
        <v>391</v>
      </c>
      <c r="K395" s="45">
        <v>265167</v>
      </c>
      <c r="L395" s="46">
        <v>2000</v>
      </c>
      <c r="M395" s="47">
        <v>530334000</v>
      </c>
      <c r="N395" s="48"/>
      <c r="O395" s="10"/>
    </row>
    <row r="396" spans="1:15" s="11" customFormat="1" ht="60" x14ac:dyDescent="0.25">
      <c r="A396" s="24">
        <v>254</v>
      </c>
      <c r="B396" s="41">
        <v>26</v>
      </c>
      <c r="C396" s="42">
        <v>509</v>
      </c>
      <c r="D396" s="43" t="s">
        <v>1116</v>
      </c>
      <c r="E396" s="43" t="s">
        <v>1117</v>
      </c>
      <c r="F396" s="43" t="s">
        <v>1118</v>
      </c>
      <c r="G396" s="43" t="s">
        <v>1111</v>
      </c>
      <c r="H396" s="44" t="s">
        <v>1063</v>
      </c>
      <c r="I396" s="43" t="s">
        <v>1112</v>
      </c>
      <c r="J396" s="43" t="s">
        <v>391</v>
      </c>
      <c r="K396" s="45">
        <v>265167</v>
      </c>
      <c r="L396" s="46">
        <v>2600</v>
      </c>
      <c r="M396" s="47">
        <v>689434200</v>
      </c>
      <c r="N396" s="48"/>
      <c r="O396" s="10"/>
    </row>
    <row r="397" spans="1:15" s="11" customFormat="1" ht="60" x14ac:dyDescent="0.25">
      <c r="A397" s="24">
        <v>255</v>
      </c>
      <c r="B397" s="41">
        <v>27</v>
      </c>
      <c r="C397" s="42">
        <v>510</v>
      </c>
      <c r="D397" s="43" t="s">
        <v>1119</v>
      </c>
      <c r="E397" s="43" t="s">
        <v>1120</v>
      </c>
      <c r="F397" s="43" t="s">
        <v>1121</v>
      </c>
      <c r="G397" s="43" t="s">
        <v>1111</v>
      </c>
      <c r="H397" s="44" t="s">
        <v>1063</v>
      </c>
      <c r="I397" s="43" t="s">
        <v>1112</v>
      </c>
      <c r="J397" s="43" t="s">
        <v>391</v>
      </c>
      <c r="K397" s="45">
        <v>265167</v>
      </c>
      <c r="L397" s="46">
        <v>4800</v>
      </c>
      <c r="M397" s="47">
        <v>1272801600</v>
      </c>
      <c r="N397" s="48"/>
      <c r="O397" s="10"/>
    </row>
    <row r="398" spans="1:15" s="11" customFormat="1" ht="60" x14ac:dyDescent="0.25">
      <c r="A398" s="24">
        <v>256</v>
      </c>
      <c r="B398" s="41">
        <v>28</v>
      </c>
      <c r="C398" s="42">
        <v>511</v>
      </c>
      <c r="D398" s="43" t="s">
        <v>1122</v>
      </c>
      <c r="E398" s="43" t="s">
        <v>1123</v>
      </c>
      <c r="F398" s="43" t="s">
        <v>1124</v>
      </c>
      <c r="G398" s="43" t="s">
        <v>1111</v>
      </c>
      <c r="H398" s="44" t="s">
        <v>1063</v>
      </c>
      <c r="I398" s="43" t="s">
        <v>1112</v>
      </c>
      <c r="J398" s="43" t="s">
        <v>391</v>
      </c>
      <c r="K398" s="45">
        <v>265167</v>
      </c>
      <c r="L398" s="46">
        <v>2600</v>
      </c>
      <c r="M398" s="47">
        <v>689434200</v>
      </c>
      <c r="N398" s="48"/>
      <c r="O398" s="10"/>
    </row>
    <row r="399" spans="1:15" s="11" customFormat="1" ht="60" x14ac:dyDescent="0.25">
      <c r="A399" s="24">
        <v>257</v>
      </c>
      <c r="B399" s="41">
        <v>29</v>
      </c>
      <c r="C399" s="42">
        <v>512</v>
      </c>
      <c r="D399" s="43" t="s">
        <v>1125</v>
      </c>
      <c r="E399" s="43" t="s">
        <v>1126</v>
      </c>
      <c r="F399" s="43" t="s">
        <v>1127</v>
      </c>
      <c r="G399" s="43" t="s">
        <v>1111</v>
      </c>
      <c r="H399" s="44" t="s">
        <v>1063</v>
      </c>
      <c r="I399" s="43" t="s">
        <v>1112</v>
      </c>
      <c r="J399" s="43" t="s">
        <v>391</v>
      </c>
      <c r="K399" s="45">
        <v>265167</v>
      </c>
      <c r="L399" s="46">
        <v>4800</v>
      </c>
      <c r="M399" s="47">
        <v>1272801600</v>
      </c>
      <c r="N399" s="48"/>
      <c r="O399" s="10"/>
    </row>
    <row r="400" spans="1:15" s="11" customFormat="1" x14ac:dyDescent="0.25">
      <c r="A400" s="24"/>
      <c r="B400" s="49" t="s">
        <v>73</v>
      </c>
      <c r="C400" s="50"/>
      <c r="D400" s="50"/>
      <c r="E400" s="50"/>
      <c r="F400" s="50"/>
      <c r="G400" s="50"/>
      <c r="H400" s="50"/>
      <c r="I400" s="50"/>
      <c r="J400" s="50"/>
      <c r="K400" s="50"/>
      <c r="L400" s="46">
        <v>14</v>
      </c>
      <c r="M400" s="47">
        <v>7331194288</v>
      </c>
      <c r="N400" s="51"/>
      <c r="O400" s="10"/>
    </row>
    <row r="401" spans="1:15" s="11" customFormat="1" x14ac:dyDescent="0.25">
      <c r="A401" s="24"/>
      <c r="B401" s="36" t="s">
        <v>1128</v>
      </c>
      <c r="C401" s="43"/>
      <c r="D401" s="43"/>
      <c r="E401" s="43"/>
      <c r="F401" s="43"/>
      <c r="G401" s="43"/>
      <c r="H401" s="43"/>
      <c r="I401" s="43"/>
      <c r="J401" s="43"/>
      <c r="K401" s="43"/>
      <c r="L401" s="74"/>
      <c r="M401" s="47"/>
      <c r="N401" s="73"/>
      <c r="O401" s="10"/>
    </row>
    <row r="402" spans="1:15" s="11" customFormat="1" ht="60" x14ac:dyDescent="0.25">
      <c r="A402" s="24">
        <v>258</v>
      </c>
      <c r="B402" s="41">
        <v>30</v>
      </c>
      <c r="C402" s="42">
        <v>605</v>
      </c>
      <c r="D402" s="43" t="s">
        <v>1129</v>
      </c>
      <c r="E402" s="43" t="s">
        <v>1130</v>
      </c>
      <c r="F402" s="43" t="s">
        <v>1131</v>
      </c>
      <c r="G402" s="43" t="s">
        <v>1132</v>
      </c>
      <c r="H402" s="44" t="s">
        <v>1005</v>
      </c>
      <c r="I402" s="43" t="s">
        <v>1133</v>
      </c>
      <c r="J402" s="43" t="s">
        <v>225</v>
      </c>
      <c r="K402" s="45">
        <v>267729</v>
      </c>
      <c r="L402" s="46">
        <v>1512</v>
      </c>
      <c r="M402" s="47">
        <v>404806248</v>
      </c>
      <c r="N402" s="48"/>
      <c r="O402" s="10"/>
    </row>
    <row r="403" spans="1:15" s="11" customFormat="1" ht="60" x14ac:dyDescent="0.25">
      <c r="A403" s="24">
        <v>259</v>
      </c>
      <c r="B403" s="41">
        <v>31</v>
      </c>
      <c r="C403" s="42">
        <v>606</v>
      </c>
      <c r="D403" s="43" t="s">
        <v>1134</v>
      </c>
      <c r="E403" s="43" t="s">
        <v>1135</v>
      </c>
      <c r="F403" s="43" t="s">
        <v>1136</v>
      </c>
      <c r="G403" s="43" t="s">
        <v>1132</v>
      </c>
      <c r="H403" s="44" t="s">
        <v>1005</v>
      </c>
      <c r="I403" s="43" t="s">
        <v>1133</v>
      </c>
      <c r="J403" s="43" t="s">
        <v>225</v>
      </c>
      <c r="K403" s="45">
        <v>283731</v>
      </c>
      <c r="L403" s="46">
        <v>1512</v>
      </c>
      <c r="M403" s="47">
        <v>429001272</v>
      </c>
      <c r="N403" s="48"/>
      <c r="O403" s="10"/>
    </row>
    <row r="404" spans="1:15" s="11" customFormat="1" ht="48" x14ac:dyDescent="0.25">
      <c r="A404" s="24">
        <v>260</v>
      </c>
      <c r="B404" s="41">
        <v>32</v>
      </c>
      <c r="C404" s="42">
        <v>607</v>
      </c>
      <c r="D404" s="43" t="s">
        <v>1137</v>
      </c>
      <c r="E404" s="43" t="s">
        <v>1138</v>
      </c>
      <c r="F404" s="43" t="s">
        <v>1139</v>
      </c>
      <c r="G404" s="43" t="s">
        <v>1140</v>
      </c>
      <c r="H404" s="44" t="s">
        <v>1044</v>
      </c>
      <c r="I404" s="43" t="s">
        <v>1141</v>
      </c>
      <c r="J404" s="43" t="s">
        <v>488</v>
      </c>
      <c r="K404" s="45">
        <v>411796</v>
      </c>
      <c r="L404" s="46">
        <v>720</v>
      </c>
      <c r="M404" s="47">
        <v>296493120</v>
      </c>
      <c r="N404" s="48"/>
      <c r="O404" s="10"/>
    </row>
    <row r="405" spans="1:15" s="11" customFormat="1" ht="48" x14ac:dyDescent="0.25">
      <c r="A405" s="24">
        <v>261</v>
      </c>
      <c r="B405" s="41">
        <v>33</v>
      </c>
      <c r="C405" s="42">
        <v>608</v>
      </c>
      <c r="D405" s="43" t="s">
        <v>916</v>
      </c>
      <c r="E405" s="43" t="s">
        <v>1142</v>
      </c>
      <c r="F405" s="43" t="s">
        <v>1143</v>
      </c>
      <c r="G405" s="43" t="s">
        <v>1140</v>
      </c>
      <c r="H405" s="44" t="s">
        <v>1044</v>
      </c>
      <c r="I405" s="43" t="s">
        <v>1141</v>
      </c>
      <c r="J405" s="43" t="s">
        <v>488</v>
      </c>
      <c r="K405" s="45">
        <v>157168</v>
      </c>
      <c r="L405" s="46">
        <v>1200</v>
      </c>
      <c r="M405" s="47">
        <v>188601600</v>
      </c>
      <c r="N405" s="48"/>
      <c r="O405" s="10"/>
    </row>
    <row r="406" spans="1:15" s="11" customFormat="1" ht="24" x14ac:dyDescent="0.25">
      <c r="A406" s="24">
        <v>262</v>
      </c>
      <c r="B406" s="41">
        <v>34</v>
      </c>
      <c r="C406" s="42">
        <v>609</v>
      </c>
      <c r="D406" s="43" t="s">
        <v>1144</v>
      </c>
      <c r="E406" s="43" t="s">
        <v>1145</v>
      </c>
      <c r="F406" s="43" t="s">
        <v>1146</v>
      </c>
      <c r="G406" s="43" t="s">
        <v>1147</v>
      </c>
      <c r="H406" s="44" t="s">
        <v>1005</v>
      </c>
      <c r="I406" s="43" t="s">
        <v>1033</v>
      </c>
      <c r="J406" s="43" t="s">
        <v>225</v>
      </c>
      <c r="K406" s="45">
        <v>3864</v>
      </c>
      <c r="L406" s="46">
        <v>330000</v>
      </c>
      <c r="M406" s="47">
        <v>1275120000</v>
      </c>
      <c r="N406" s="48"/>
      <c r="O406" s="10"/>
    </row>
    <row r="407" spans="1:15" s="11" customFormat="1" ht="48" x14ac:dyDescent="0.25">
      <c r="A407" s="24">
        <v>263</v>
      </c>
      <c r="B407" s="41">
        <v>35</v>
      </c>
      <c r="C407" s="42">
        <v>610</v>
      </c>
      <c r="D407" s="43" t="s">
        <v>1148</v>
      </c>
      <c r="E407" s="43" t="s">
        <v>1149</v>
      </c>
      <c r="F407" s="43" t="s">
        <v>1150</v>
      </c>
      <c r="G407" s="43" t="s">
        <v>1151</v>
      </c>
      <c r="H407" s="44" t="s">
        <v>1044</v>
      </c>
      <c r="I407" s="43" t="s">
        <v>1141</v>
      </c>
      <c r="J407" s="43" t="s">
        <v>488</v>
      </c>
      <c r="K407" s="45">
        <v>5512290</v>
      </c>
      <c r="L407" s="46">
        <v>360</v>
      </c>
      <c r="M407" s="47">
        <v>1984424400</v>
      </c>
      <c r="N407" s="48"/>
      <c r="O407" s="10"/>
    </row>
    <row r="408" spans="1:15" s="11" customFormat="1" x14ac:dyDescent="0.25">
      <c r="A408" s="24"/>
      <c r="B408" s="49" t="s">
        <v>73</v>
      </c>
      <c r="C408" s="50"/>
      <c r="D408" s="50"/>
      <c r="E408" s="50"/>
      <c r="F408" s="50"/>
      <c r="G408" s="50"/>
      <c r="H408" s="50"/>
      <c r="I408" s="50"/>
      <c r="J408" s="50"/>
      <c r="K408" s="50"/>
      <c r="L408" s="46">
        <v>6</v>
      </c>
      <c r="M408" s="47">
        <v>4578446640</v>
      </c>
      <c r="N408" s="51"/>
      <c r="O408" s="10"/>
    </row>
    <row r="409" spans="1:15" s="11" customFormat="1" x14ac:dyDescent="0.25">
      <c r="A409" s="24"/>
      <c r="B409" s="36" t="s">
        <v>1152</v>
      </c>
      <c r="C409" s="43"/>
      <c r="D409" s="43"/>
      <c r="E409" s="43"/>
      <c r="F409" s="43"/>
      <c r="G409" s="43"/>
      <c r="H409" s="43"/>
      <c r="I409" s="43"/>
      <c r="J409" s="43"/>
      <c r="K409" s="43"/>
      <c r="L409" s="74"/>
      <c r="M409" s="47"/>
      <c r="N409" s="73"/>
      <c r="O409" s="10"/>
    </row>
    <row r="410" spans="1:15" s="11" customFormat="1" ht="60" x14ac:dyDescent="0.25">
      <c r="A410" s="24">
        <v>264</v>
      </c>
      <c r="B410" s="41">
        <v>36</v>
      </c>
      <c r="C410" s="42">
        <v>611</v>
      </c>
      <c r="D410" s="43" t="s">
        <v>1153</v>
      </c>
      <c r="E410" s="43" t="s">
        <v>1154</v>
      </c>
      <c r="F410" s="43" t="s">
        <v>1155</v>
      </c>
      <c r="G410" s="43" t="s">
        <v>1156</v>
      </c>
      <c r="H410" s="44" t="s">
        <v>1005</v>
      </c>
      <c r="I410" s="43" t="s">
        <v>1157</v>
      </c>
      <c r="J410" s="43" t="s">
        <v>225</v>
      </c>
      <c r="K410" s="45">
        <v>107478</v>
      </c>
      <c r="L410" s="46">
        <v>60</v>
      </c>
      <c r="M410" s="47">
        <v>6448680</v>
      </c>
      <c r="N410" s="48"/>
      <c r="O410" s="10"/>
    </row>
    <row r="411" spans="1:15" s="11" customFormat="1" ht="48" x14ac:dyDescent="0.25">
      <c r="A411" s="24">
        <v>265</v>
      </c>
      <c r="B411" s="41">
        <v>37</v>
      </c>
      <c r="C411" s="42">
        <v>612</v>
      </c>
      <c r="D411" s="43" t="s">
        <v>1158</v>
      </c>
      <c r="E411" s="43" t="s">
        <v>1159</v>
      </c>
      <c r="F411" s="43" t="s">
        <v>1160</v>
      </c>
      <c r="G411" s="43" t="s">
        <v>1161</v>
      </c>
      <c r="H411" s="44" t="s">
        <v>1005</v>
      </c>
      <c r="I411" s="43" t="s">
        <v>1162</v>
      </c>
      <c r="J411" s="43" t="s">
        <v>44</v>
      </c>
      <c r="K411" s="45">
        <v>178920</v>
      </c>
      <c r="L411" s="46">
        <v>180</v>
      </c>
      <c r="M411" s="47">
        <v>32205600</v>
      </c>
      <c r="N411" s="48"/>
      <c r="O411" s="10"/>
    </row>
    <row r="412" spans="1:15" s="11" customFormat="1" ht="72" x14ac:dyDescent="0.25">
      <c r="A412" s="24">
        <v>266</v>
      </c>
      <c r="B412" s="41">
        <v>38</v>
      </c>
      <c r="C412" s="42">
        <v>613</v>
      </c>
      <c r="D412" s="43" t="s">
        <v>1163</v>
      </c>
      <c r="E412" s="43" t="s">
        <v>1164</v>
      </c>
      <c r="F412" s="43" t="s">
        <v>1165</v>
      </c>
      <c r="G412" s="43" t="s">
        <v>1166</v>
      </c>
      <c r="H412" s="44" t="s">
        <v>1005</v>
      </c>
      <c r="I412" s="43" t="s">
        <v>1167</v>
      </c>
      <c r="J412" s="43" t="s">
        <v>83</v>
      </c>
      <c r="K412" s="45">
        <v>627354</v>
      </c>
      <c r="L412" s="46">
        <v>12</v>
      </c>
      <c r="M412" s="47">
        <v>7528248</v>
      </c>
      <c r="N412" s="48"/>
      <c r="O412" s="10"/>
    </row>
    <row r="413" spans="1:15" s="11" customFormat="1" ht="72" x14ac:dyDescent="0.25">
      <c r="A413" s="24">
        <v>267</v>
      </c>
      <c r="B413" s="41">
        <v>39</v>
      </c>
      <c r="C413" s="42">
        <v>614</v>
      </c>
      <c r="D413" s="43" t="s">
        <v>1168</v>
      </c>
      <c r="E413" s="43" t="s">
        <v>1169</v>
      </c>
      <c r="F413" s="43" t="s">
        <v>1170</v>
      </c>
      <c r="G413" s="43" t="s">
        <v>1171</v>
      </c>
      <c r="H413" s="44" t="s">
        <v>1005</v>
      </c>
      <c r="I413" s="43" t="s">
        <v>1167</v>
      </c>
      <c r="J413" s="43" t="s">
        <v>83</v>
      </c>
      <c r="K413" s="45">
        <v>2156616</v>
      </c>
      <c r="L413" s="46">
        <v>12</v>
      </c>
      <c r="M413" s="47">
        <v>25879392</v>
      </c>
      <c r="N413" s="48"/>
      <c r="O413" s="10"/>
    </row>
    <row r="414" spans="1:15" s="11" customFormat="1" ht="24" x14ac:dyDescent="0.25">
      <c r="A414" s="24">
        <v>268</v>
      </c>
      <c r="B414" s="41">
        <v>40</v>
      </c>
      <c r="C414" s="42">
        <v>615</v>
      </c>
      <c r="D414" s="43" t="s">
        <v>1172</v>
      </c>
      <c r="E414" s="43" t="s">
        <v>1173</v>
      </c>
      <c r="F414" s="43" t="s">
        <v>1174</v>
      </c>
      <c r="G414" s="43" t="s">
        <v>1175</v>
      </c>
      <c r="H414" s="44" t="s">
        <v>1005</v>
      </c>
      <c r="I414" s="43" t="s">
        <v>1176</v>
      </c>
      <c r="J414" s="43" t="s">
        <v>1069</v>
      </c>
      <c r="K414" s="45">
        <v>11970</v>
      </c>
      <c r="L414" s="46">
        <v>800</v>
      </c>
      <c r="M414" s="47">
        <v>9576000</v>
      </c>
      <c r="N414" s="48"/>
      <c r="O414" s="10"/>
    </row>
    <row r="415" spans="1:15" s="11" customFormat="1" ht="24" x14ac:dyDescent="0.25">
      <c r="A415" s="24">
        <v>269</v>
      </c>
      <c r="B415" s="41">
        <v>41</v>
      </c>
      <c r="C415" s="42">
        <v>616</v>
      </c>
      <c r="D415" s="43" t="s">
        <v>1177</v>
      </c>
      <c r="E415" s="43" t="s">
        <v>1178</v>
      </c>
      <c r="F415" s="43" t="s">
        <v>1179</v>
      </c>
      <c r="G415" s="43" t="s">
        <v>1175</v>
      </c>
      <c r="H415" s="44" t="s">
        <v>1005</v>
      </c>
      <c r="I415" s="43" t="s">
        <v>1176</v>
      </c>
      <c r="J415" s="43" t="s">
        <v>1069</v>
      </c>
      <c r="K415" s="45">
        <v>11970</v>
      </c>
      <c r="L415" s="46">
        <v>800</v>
      </c>
      <c r="M415" s="47">
        <v>9576000</v>
      </c>
      <c r="N415" s="48"/>
      <c r="O415" s="10"/>
    </row>
    <row r="416" spans="1:15" s="11" customFormat="1" ht="48" x14ac:dyDescent="0.25">
      <c r="A416" s="24">
        <v>270</v>
      </c>
      <c r="B416" s="41">
        <v>42</v>
      </c>
      <c r="C416" s="42">
        <v>617</v>
      </c>
      <c r="D416" s="43" t="s">
        <v>1180</v>
      </c>
      <c r="E416" s="43" t="s">
        <v>1181</v>
      </c>
      <c r="F416" s="43" t="s">
        <v>1182</v>
      </c>
      <c r="G416" s="43" t="s">
        <v>1161</v>
      </c>
      <c r="H416" s="44" t="s">
        <v>1005</v>
      </c>
      <c r="I416" s="43" t="s">
        <v>1162</v>
      </c>
      <c r="J416" s="43" t="s">
        <v>44</v>
      </c>
      <c r="K416" s="45">
        <v>201096</v>
      </c>
      <c r="L416" s="46">
        <v>180</v>
      </c>
      <c r="M416" s="47">
        <v>36197280</v>
      </c>
      <c r="N416" s="48"/>
      <c r="O416" s="10"/>
    </row>
    <row r="417" spans="1:15" s="11" customFormat="1" ht="48" x14ac:dyDescent="0.25">
      <c r="A417" s="24">
        <v>271</v>
      </c>
      <c r="B417" s="41">
        <v>43</v>
      </c>
      <c r="C417" s="42">
        <v>618</v>
      </c>
      <c r="D417" s="43" t="s">
        <v>1183</v>
      </c>
      <c r="E417" s="43" t="s">
        <v>1184</v>
      </c>
      <c r="F417" s="43" t="s">
        <v>1185</v>
      </c>
      <c r="G417" s="43" t="s">
        <v>1161</v>
      </c>
      <c r="H417" s="44" t="s">
        <v>1005</v>
      </c>
      <c r="I417" s="43" t="s">
        <v>1162</v>
      </c>
      <c r="J417" s="43" t="s">
        <v>44</v>
      </c>
      <c r="K417" s="45">
        <v>201096</v>
      </c>
      <c r="L417" s="46">
        <v>180</v>
      </c>
      <c r="M417" s="47">
        <v>36197280</v>
      </c>
      <c r="N417" s="48"/>
      <c r="O417" s="10"/>
    </row>
    <row r="418" spans="1:15" s="11" customFormat="1" ht="24" x14ac:dyDescent="0.25">
      <c r="A418" s="24">
        <v>272</v>
      </c>
      <c r="B418" s="41">
        <v>44</v>
      </c>
      <c r="C418" s="42">
        <v>619</v>
      </c>
      <c r="D418" s="43" t="s">
        <v>1186</v>
      </c>
      <c r="E418" s="43" t="s">
        <v>1187</v>
      </c>
      <c r="F418" s="43" t="s">
        <v>1188</v>
      </c>
      <c r="G418" s="43" t="s">
        <v>1189</v>
      </c>
      <c r="H418" s="44" t="s">
        <v>1005</v>
      </c>
      <c r="I418" s="43" t="s">
        <v>1190</v>
      </c>
      <c r="J418" s="43" t="s">
        <v>225</v>
      </c>
      <c r="K418" s="45">
        <v>44100</v>
      </c>
      <c r="L418" s="46">
        <v>4320</v>
      </c>
      <c r="M418" s="47">
        <v>190512000</v>
      </c>
      <c r="N418" s="48"/>
      <c r="O418" s="10"/>
    </row>
    <row r="419" spans="1:15" s="11" customFormat="1" ht="36" x14ac:dyDescent="0.25">
      <c r="A419" s="24">
        <v>273</v>
      </c>
      <c r="B419" s="41">
        <v>45</v>
      </c>
      <c r="C419" s="42">
        <v>620</v>
      </c>
      <c r="D419" s="43" t="s">
        <v>1191</v>
      </c>
      <c r="E419" s="43" t="s">
        <v>1192</v>
      </c>
      <c r="F419" s="43" t="s">
        <v>1193</v>
      </c>
      <c r="G419" s="43" t="s">
        <v>1194</v>
      </c>
      <c r="H419" s="44" t="s">
        <v>1005</v>
      </c>
      <c r="I419" s="43" t="s">
        <v>1162</v>
      </c>
      <c r="J419" s="43" t="s">
        <v>44</v>
      </c>
      <c r="K419" s="45">
        <v>433686</v>
      </c>
      <c r="L419" s="46">
        <v>48</v>
      </c>
      <c r="M419" s="47">
        <v>20816928</v>
      </c>
      <c r="N419" s="48"/>
      <c r="O419" s="10"/>
    </row>
    <row r="420" spans="1:15" s="11" customFormat="1" ht="36" x14ac:dyDescent="0.25">
      <c r="A420" s="24">
        <v>274</v>
      </c>
      <c r="B420" s="41">
        <v>46</v>
      </c>
      <c r="C420" s="42">
        <v>621</v>
      </c>
      <c r="D420" s="43" t="s">
        <v>1195</v>
      </c>
      <c r="E420" s="43" t="s">
        <v>1196</v>
      </c>
      <c r="F420" s="43" t="s">
        <v>1197</v>
      </c>
      <c r="G420" s="43" t="s">
        <v>1194</v>
      </c>
      <c r="H420" s="44" t="s">
        <v>1005</v>
      </c>
      <c r="I420" s="43" t="s">
        <v>1162</v>
      </c>
      <c r="J420" s="43" t="s">
        <v>44</v>
      </c>
      <c r="K420" s="45">
        <v>433686</v>
      </c>
      <c r="L420" s="46">
        <v>48</v>
      </c>
      <c r="M420" s="47">
        <v>20816928</v>
      </c>
      <c r="N420" s="48"/>
      <c r="O420" s="10"/>
    </row>
    <row r="421" spans="1:15" s="11" customFormat="1" ht="36" x14ac:dyDescent="0.25">
      <c r="A421" s="24">
        <v>275</v>
      </c>
      <c r="B421" s="41">
        <v>47</v>
      </c>
      <c r="C421" s="42">
        <v>622</v>
      </c>
      <c r="D421" s="43" t="s">
        <v>1198</v>
      </c>
      <c r="E421" s="43" t="s">
        <v>1199</v>
      </c>
      <c r="F421" s="43" t="s">
        <v>1200</v>
      </c>
      <c r="G421" s="43" t="s">
        <v>1194</v>
      </c>
      <c r="H421" s="44" t="s">
        <v>1005</v>
      </c>
      <c r="I421" s="43" t="s">
        <v>1162</v>
      </c>
      <c r="J421" s="43" t="s">
        <v>44</v>
      </c>
      <c r="K421" s="45">
        <v>433686</v>
      </c>
      <c r="L421" s="46">
        <v>48</v>
      </c>
      <c r="M421" s="47">
        <v>20816928</v>
      </c>
      <c r="N421" s="48"/>
      <c r="O421" s="10"/>
    </row>
    <row r="422" spans="1:15" s="11" customFormat="1" ht="24" x14ac:dyDescent="0.25">
      <c r="A422" s="24">
        <v>276</v>
      </c>
      <c r="B422" s="41">
        <v>48</v>
      </c>
      <c r="C422" s="42">
        <v>623</v>
      </c>
      <c r="D422" s="43" t="s">
        <v>1201</v>
      </c>
      <c r="E422" s="43" t="s">
        <v>1202</v>
      </c>
      <c r="F422" s="43" t="s">
        <v>1203</v>
      </c>
      <c r="G422" s="43" t="s">
        <v>1204</v>
      </c>
      <c r="H422" s="44" t="s">
        <v>1005</v>
      </c>
      <c r="I422" s="43" t="s">
        <v>1176</v>
      </c>
      <c r="J422" s="43" t="s">
        <v>1069</v>
      </c>
      <c r="K422" s="45">
        <v>7678</v>
      </c>
      <c r="L422" s="46">
        <v>12000</v>
      </c>
      <c r="M422" s="47">
        <v>92136000</v>
      </c>
      <c r="N422" s="48"/>
      <c r="O422" s="10"/>
    </row>
    <row r="423" spans="1:15" s="11" customFormat="1" ht="48" x14ac:dyDescent="0.25">
      <c r="A423" s="24">
        <v>277</v>
      </c>
      <c r="B423" s="41">
        <v>49</v>
      </c>
      <c r="C423" s="42">
        <v>624</v>
      </c>
      <c r="D423" s="43" t="s">
        <v>1040</v>
      </c>
      <c r="E423" s="43" t="s">
        <v>1205</v>
      </c>
      <c r="F423" s="43" t="s">
        <v>1206</v>
      </c>
      <c r="G423" s="43" t="s">
        <v>1151</v>
      </c>
      <c r="H423" s="44" t="s">
        <v>1044</v>
      </c>
      <c r="I423" s="43" t="s">
        <v>1207</v>
      </c>
      <c r="J423" s="43" t="s">
        <v>1069</v>
      </c>
      <c r="K423" s="45">
        <v>798644</v>
      </c>
      <c r="L423" s="46">
        <v>260</v>
      </c>
      <c r="M423" s="47">
        <v>207647440</v>
      </c>
      <c r="N423" s="48"/>
      <c r="O423" s="10"/>
    </row>
    <row r="424" spans="1:15" s="11" customFormat="1" ht="48" x14ac:dyDescent="0.25">
      <c r="A424" s="24">
        <v>278</v>
      </c>
      <c r="B424" s="41">
        <v>50</v>
      </c>
      <c r="C424" s="42">
        <v>625</v>
      </c>
      <c r="D424" s="43" t="s">
        <v>1208</v>
      </c>
      <c r="E424" s="43" t="s">
        <v>1209</v>
      </c>
      <c r="F424" s="43" t="s">
        <v>1210</v>
      </c>
      <c r="G424" s="43" t="s">
        <v>1211</v>
      </c>
      <c r="H424" s="44" t="s">
        <v>1005</v>
      </c>
      <c r="I424" s="43" t="s">
        <v>1212</v>
      </c>
      <c r="J424" s="43" t="s">
        <v>1213</v>
      </c>
      <c r="K424" s="45">
        <v>127995</v>
      </c>
      <c r="L424" s="46">
        <v>240</v>
      </c>
      <c r="M424" s="47">
        <v>30718800</v>
      </c>
      <c r="N424" s="48"/>
      <c r="O424" s="10"/>
    </row>
    <row r="425" spans="1:15" s="11" customFormat="1" ht="24" x14ac:dyDescent="0.25">
      <c r="A425" s="24">
        <v>279</v>
      </c>
      <c r="B425" s="41">
        <v>51</v>
      </c>
      <c r="C425" s="42">
        <v>626</v>
      </c>
      <c r="D425" s="43" t="s">
        <v>1214</v>
      </c>
      <c r="E425" s="43" t="s">
        <v>1215</v>
      </c>
      <c r="F425" s="43" t="s">
        <v>1216</v>
      </c>
      <c r="G425" s="43" t="s">
        <v>1217</v>
      </c>
      <c r="H425" s="44" t="s">
        <v>1005</v>
      </c>
      <c r="I425" s="43" t="s">
        <v>1176</v>
      </c>
      <c r="J425" s="43" t="s">
        <v>1069</v>
      </c>
      <c r="K425" s="45">
        <v>2618</v>
      </c>
      <c r="L425" s="46">
        <v>200000</v>
      </c>
      <c r="M425" s="47">
        <v>523600000</v>
      </c>
      <c r="N425" s="48"/>
      <c r="O425" s="10"/>
    </row>
    <row r="426" spans="1:15" s="11" customFormat="1" ht="24" x14ac:dyDescent="0.25">
      <c r="A426" s="24">
        <v>280</v>
      </c>
      <c r="B426" s="41">
        <v>52</v>
      </c>
      <c r="C426" s="42">
        <v>627</v>
      </c>
      <c r="D426" s="43" t="s">
        <v>1218</v>
      </c>
      <c r="E426" s="43" t="s">
        <v>1219</v>
      </c>
      <c r="F426" s="43" t="s">
        <v>1220</v>
      </c>
      <c r="G426" s="43" t="s">
        <v>1221</v>
      </c>
      <c r="H426" s="44" t="s">
        <v>1005</v>
      </c>
      <c r="I426" s="43" t="s">
        <v>1176</v>
      </c>
      <c r="J426" s="43" t="s">
        <v>1069</v>
      </c>
      <c r="K426" s="45">
        <v>4872</v>
      </c>
      <c r="L426" s="46">
        <v>30000</v>
      </c>
      <c r="M426" s="47">
        <v>146160000</v>
      </c>
      <c r="N426" s="48"/>
      <c r="O426" s="10"/>
    </row>
    <row r="427" spans="1:15" s="11" customFormat="1" ht="24" x14ac:dyDescent="0.25">
      <c r="A427" s="24">
        <v>281</v>
      </c>
      <c r="B427" s="41">
        <v>53</v>
      </c>
      <c r="C427" s="42">
        <v>628</v>
      </c>
      <c r="D427" s="43" t="s">
        <v>1222</v>
      </c>
      <c r="E427" s="43" t="s">
        <v>1223</v>
      </c>
      <c r="F427" s="43" t="s">
        <v>1224</v>
      </c>
      <c r="G427" s="43" t="s">
        <v>1217</v>
      </c>
      <c r="H427" s="44" t="s">
        <v>1005</v>
      </c>
      <c r="I427" s="43" t="s">
        <v>1176</v>
      </c>
      <c r="J427" s="43" t="s">
        <v>1069</v>
      </c>
      <c r="K427" s="45">
        <v>2751</v>
      </c>
      <c r="L427" s="46">
        <v>200000</v>
      </c>
      <c r="M427" s="47">
        <v>550200000</v>
      </c>
      <c r="N427" s="48"/>
      <c r="O427" s="10"/>
    </row>
    <row r="428" spans="1:15" s="11" customFormat="1" ht="48" x14ac:dyDescent="0.25">
      <c r="A428" s="24">
        <v>282</v>
      </c>
      <c r="B428" s="41">
        <v>54</v>
      </c>
      <c r="C428" s="42">
        <v>629</v>
      </c>
      <c r="D428" s="43" t="s">
        <v>1225</v>
      </c>
      <c r="E428" s="43" t="s">
        <v>1226</v>
      </c>
      <c r="F428" s="43" t="s">
        <v>1227</v>
      </c>
      <c r="G428" s="43" t="s">
        <v>1228</v>
      </c>
      <c r="H428" s="44" t="s">
        <v>1063</v>
      </c>
      <c r="I428" s="43" t="s">
        <v>1207</v>
      </c>
      <c r="J428" s="43" t="s">
        <v>1069</v>
      </c>
      <c r="K428" s="45">
        <v>987</v>
      </c>
      <c r="L428" s="46">
        <v>79344</v>
      </c>
      <c r="M428" s="47">
        <v>78312528</v>
      </c>
      <c r="N428" s="48"/>
      <c r="O428" s="10"/>
    </row>
    <row r="429" spans="1:15" s="11" customFormat="1" ht="48" x14ac:dyDescent="0.25">
      <c r="A429" s="24">
        <v>283</v>
      </c>
      <c r="B429" s="41">
        <v>55</v>
      </c>
      <c r="C429" s="42">
        <v>630</v>
      </c>
      <c r="D429" s="43" t="s">
        <v>1229</v>
      </c>
      <c r="E429" s="43" t="s">
        <v>1230</v>
      </c>
      <c r="F429" s="43" t="s">
        <v>1231</v>
      </c>
      <c r="G429" s="43" t="s">
        <v>1232</v>
      </c>
      <c r="H429" s="44" t="s">
        <v>1063</v>
      </c>
      <c r="I429" s="43" t="s">
        <v>1207</v>
      </c>
      <c r="J429" s="43" t="s">
        <v>1069</v>
      </c>
      <c r="K429" s="45">
        <v>2751</v>
      </c>
      <c r="L429" s="46">
        <v>392000</v>
      </c>
      <c r="M429" s="47">
        <v>1078392000</v>
      </c>
      <c r="N429" s="48"/>
      <c r="O429" s="10"/>
    </row>
    <row r="430" spans="1:15" s="11" customFormat="1" ht="24" x14ac:dyDescent="0.25">
      <c r="A430" s="24">
        <v>284</v>
      </c>
      <c r="B430" s="41">
        <v>56</v>
      </c>
      <c r="C430" s="42">
        <v>631</v>
      </c>
      <c r="D430" s="43" t="s">
        <v>1233</v>
      </c>
      <c r="E430" s="43" t="s">
        <v>1234</v>
      </c>
      <c r="F430" s="43" t="s">
        <v>1235</v>
      </c>
      <c r="G430" s="43" t="s">
        <v>1236</v>
      </c>
      <c r="H430" s="44" t="s">
        <v>1005</v>
      </c>
      <c r="I430" s="43" t="s">
        <v>1162</v>
      </c>
      <c r="J430" s="43" t="s">
        <v>44</v>
      </c>
      <c r="K430" s="45">
        <v>144480</v>
      </c>
      <c r="L430" s="46">
        <v>2560</v>
      </c>
      <c r="M430" s="47">
        <v>369868800</v>
      </c>
      <c r="N430" s="48"/>
      <c r="O430" s="10"/>
    </row>
    <row r="431" spans="1:15" s="11" customFormat="1" ht="48" x14ac:dyDescent="0.25">
      <c r="A431" s="24">
        <v>285</v>
      </c>
      <c r="B431" s="41">
        <v>57</v>
      </c>
      <c r="C431" s="42">
        <v>632</v>
      </c>
      <c r="D431" s="43" t="s">
        <v>1237</v>
      </c>
      <c r="E431" s="43" t="s">
        <v>1238</v>
      </c>
      <c r="F431" s="43" t="s">
        <v>1239</v>
      </c>
      <c r="G431" s="43" t="s">
        <v>1240</v>
      </c>
      <c r="H431" s="44" t="s">
        <v>1063</v>
      </c>
      <c r="I431" s="43" t="s">
        <v>1207</v>
      </c>
      <c r="J431" s="43" t="s">
        <v>1069</v>
      </c>
      <c r="K431" s="45">
        <v>2751</v>
      </c>
      <c r="L431" s="46">
        <v>392000</v>
      </c>
      <c r="M431" s="47">
        <v>1078392000</v>
      </c>
      <c r="N431" s="48"/>
      <c r="O431" s="10"/>
    </row>
    <row r="432" spans="1:15" s="11" customFormat="1" ht="48" x14ac:dyDescent="0.25">
      <c r="A432" s="24">
        <v>286</v>
      </c>
      <c r="B432" s="41">
        <v>58</v>
      </c>
      <c r="C432" s="42">
        <v>633</v>
      </c>
      <c r="D432" s="43" t="s">
        <v>1241</v>
      </c>
      <c r="E432" s="43" t="s">
        <v>1242</v>
      </c>
      <c r="F432" s="43" t="s">
        <v>1243</v>
      </c>
      <c r="G432" s="43" t="s">
        <v>1244</v>
      </c>
      <c r="H432" s="44" t="s">
        <v>1063</v>
      </c>
      <c r="I432" s="43" t="s">
        <v>1207</v>
      </c>
      <c r="J432" s="43" t="s">
        <v>1069</v>
      </c>
      <c r="K432" s="45">
        <v>2184</v>
      </c>
      <c r="L432" s="46">
        <v>93600</v>
      </c>
      <c r="M432" s="47">
        <v>204422400</v>
      </c>
      <c r="N432" s="48"/>
      <c r="O432" s="10"/>
    </row>
    <row r="433" spans="1:15" s="11" customFormat="1" ht="48" x14ac:dyDescent="0.25">
      <c r="A433" s="24">
        <v>287</v>
      </c>
      <c r="B433" s="41">
        <v>59</v>
      </c>
      <c r="C433" s="42">
        <v>634</v>
      </c>
      <c r="D433" s="43" t="s">
        <v>1245</v>
      </c>
      <c r="E433" s="43" t="s">
        <v>1246</v>
      </c>
      <c r="F433" s="43" t="s">
        <v>1247</v>
      </c>
      <c r="G433" s="43" t="s">
        <v>1248</v>
      </c>
      <c r="H433" s="44" t="s">
        <v>1063</v>
      </c>
      <c r="I433" s="43" t="s">
        <v>1207</v>
      </c>
      <c r="J433" s="43" t="s">
        <v>1069</v>
      </c>
      <c r="K433" s="45">
        <v>2058</v>
      </c>
      <c r="L433" s="46">
        <v>131300</v>
      </c>
      <c r="M433" s="47">
        <v>270215400</v>
      </c>
      <c r="N433" s="48"/>
      <c r="O433" s="10"/>
    </row>
    <row r="434" spans="1:15" s="11" customFormat="1" ht="48" x14ac:dyDescent="0.25">
      <c r="A434" s="24">
        <v>288</v>
      </c>
      <c r="B434" s="41">
        <v>60</v>
      </c>
      <c r="C434" s="42">
        <v>635</v>
      </c>
      <c r="D434" s="43" t="s">
        <v>1249</v>
      </c>
      <c r="E434" s="43" t="s">
        <v>1250</v>
      </c>
      <c r="F434" s="43" t="s">
        <v>1251</v>
      </c>
      <c r="G434" s="43" t="s">
        <v>1252</v>
      </c>
      <c r="H434" s="44" t="s">
        <v>1063</v>
      </c>
      <c r="I434" s="43" t="s">
        <v>1207</v>
      </c>
      <c r="J434" s="43" t="s">
        <v>1069</v>
      </c>
      <c r="K434" s="45">
        <v>1890</v>
      </c>
      <c r="L434" s="46">
        <v>58560</v>
      </c>
      <c r="M434" s="47">
        <v>110678400</v>
      </c>
      <c r="N434" s="48"/>
      <c r="O434" s="10"/>
    </row>
    <row r="435" spans="1:15" s="11" customFormat="1" ht="48" x14ac:dyDescent="0.25">
      <c r="A435" s="24">
        <v>289</v>
      </c>
      <c r="B435" s="41">
        <v>61</v>
      </c>
      <c r="C435" s="42">
        <v>636</v>
      </c>
      <c r="D435" s="43" t="s">
        <v>1253</v>
      </c>
      <c r="E435" s="43" t="s">
        <v>1254</v>
      </c>
      <c r="F435" s="43" t="s">
        <v>1255</v>
      </c>
      <c r="G435" s="43" t="s">
        <v>1256</v>
      </c>
      <c r="H435" s="44" t="s">
        <v>1063</v>
      </c>
      <c r="I435" s="43" t="s">
        <v>1207</v>
      </c>
      <c r="J435" s="43" t="s">
        <v>1069</v>
      </c>
      <c r="K435" s="45">
        <v>1155</v>
      </c>
      <c r="L435" s="46">
        <v>396000</v>
      </c>
      <c r="M435" s="47">
        <v>457380000</v>
      </c>
      <c r="N435" s="48"/>
      <c r="O435" s="10"/>
    </row>
    <row r="436" spans="1:15" s="11" customFormat="1" ht="48" x14ac:dyDescent="0.25">
      <c r="A436" s="24">
        <v>290</v>
      </c>
      <c r="B436" s="41">
        <v>62</v>
      </c>
      <c r="C436" s="42">
        <v>637</v>
      </c>
      <c r="D436" s="43" t="s">
        <v>1257</v>
      </c>
      <c r="E436" s="43" t="s">
        <v>1258</v>
      </c>
      <c r="F436" s="43" t="s">
        <v>1259</v>
      </c>
      <c r="G436" s="43" t="s">
        <v>1260</v>
      </c>
      <c r="H436" s="44" t="s">
        <v>1063</v>
      </c>
      <c r="I436" s="43" t="s">
        <v>1207</v>
      </c>
      <c r="J436" s="43" t="s">
        <v>1069</v>
      </c>
      <c r="K436" s="45">
        <v>21420</v>
      </c>
      <c r="L436" s="46">
        <v>160000</v>
      </c>
      <c r="M436" s="47">
        <v>3427200000</v>
      </c>
      <c r="N436" s="48"/>
      <c r="O436" s="10"/>
    </row>
    <row r="437" spans="1:15" s="11" customFormat="1" ht="48" x14ac:dyDescent="0.25">
      <c r="A437" s="24">
        <v>291</v>
      </c>
      <c r="B437" s="41">
        <v>63</v>
      </c>
      <c r="C437" s="42">
        <v>638</v>
      </c>
      <c r="D437" s="43" t="s">
        <v>1261</v>
      </c>
      <c r="E437" s="43" t="s">
        <v>1262</v>
      </c>
      <c r="F437" s="43" t="s">
        <v>1263</v>
      </c>
      <c r="G437" s="43" t="s">
        <v>1264</v>
      </c>
      <c r="H437" s="44" t="s">
        <v>1063</v>
      </c>
      <c r="I437" s="43" t="s">
        <v>1207</v>
      </c>
      <c r="J437" s="43" t="s">
        <v>1069</v>
      </c>
      <c r="K437" s="45">
        <v>1764</v>
      </c>
      <c r="L437" s="46">
        <v>624000</v>
      </c>
      <c r="M437" s="47">
        <v>1100736000</v>
      </c>
      <c r="N437" s="48"/>
      <c r="O437" s="10"/>
    </row>
    <row r="438" spans="1:15" s="11" customFormat="1" ht="72" x14ac:dyDescent="0.25">
      <c r="A438" s="24">
        <v>292</v>
      </c>
      <c r="B438" s="41">
        <v>64</v>
      </c>
      <c r="C438" s="42">
        <v>639</v>
      </c>
      <c r="D438" s="43" t="s">
        <v>1265</v>
      </c>
      <c r="E438" s="43" t="s">
        <v>1266</v>
      </c>
      <c r="F438" s="43" t="s">
        <v>1267</v>
      </c>
      <c r="G438" s="43" t="s">
        <v>1268</v>
      </c>
      <c r="H438" s="44" t="s">
        <v>1063</v>
      </c>
      <c r="I438" s="43" t="s">
        <v>1167</v>
      </c>
      <c r="J438" s="43" t="s">
        <v>83</v>
      </c>
      <c r="K438" s="45">
        <v>13545</v>
      </c>
      <c r="L438" s="46">
        <v>14000</v>
      </c>
      <c r="M438" s="47">
        <v>189630000</v>
      </c>
      <c r="N438" s="48"/>
      <c r="O438" s="10"/>
    </row>
    <row r="439" spans="1:15" s="11" customFormat="1" ht="48" x14ac:dyDescent="0.25">
      <c r="A439" s="24">
        <v>293</v>
      </c>
      <c r="B439" s="41">
        <v>65</v>
      </c>
      <c r="C439" s="42">
        <v>640</v>
      </c>
      <c r="D439" s="43" t="s">
        <v>1269</v>
      </c>
      <c r="E439" s="43" t="s">
        <v>1270</v>
      </c>
      <c r="F439" s="43" t="s">
        <v>1271</v>
      </c>
      <c r="G439" s="43" t="s">
        <v>1272</v>
      </c>
      <c r="H439" s="44" t="s">
        <v>1005</v>
      </c>
      <c r="I439" s="43" t="s">
        <v>1273</v>
      </c>
      <c r="J439" s="43" t="s">
        <v>799</v>
      </c>
      <c r="K439" s="45">
        <v>167601</v>
      </c>
      <c r="L439" s="46">
        <v>5280</v>
      </c>
      <c r="M439" s="47">
        <v>884933280</v>
      </c>
      <c r="N439" s="48"/>
      <c r="O439" s="10"/>
    </row>
    <row r="440" spans="1:15" s="11" customFormat="1" ht="24" x14ac:dyDescent="0.25">
      <c r="A440" s="24">
        <v>294</v>
      </c>
      <c r="B440" s="41">
        <v>66</v>
      </c>
      <c r="C440" s="42">
        <v>641</v>
      </c>
      <c r="D440" s="43" t="s">
        <v>1274</v>
      </c>
      <c r="E440" s="43" t="s">
        <v>1275</v>
      </c>
      <c r="F440" s="43" t="s">
        <v>1276</v>
      </c>
      <c r="G440" s="43" t="s">
        <v>1277</v>
      </c>
      <c r="H440" s="44" t="s">
        <v>1063</v>
      </c>
      <c r="I440" s="43" t="s">
        <v>1176</v>
      </c>
      <c r="J440" s="43" t="s">
        <v>1069</v>
      </c>
      <c r="K440" s="45">
        <v>2877</v>
      </c>
      <c r="L440" s="46">
        <v>81920</v>
      </c>
      <c r="M440" s="47">
        <v>235683840</v>
      </c>
      <c r="N440" s="48"/>
      <c r="O440" s="10"/>
    </row>
    <row r="441" spans="1:15" s="11" customFormat="1" ht="72" x14ac:dyDescent="0.25">
      <c r="A441" s="24">
        <v>295</v>
      </c>
      <c r="B441" s="41">
        <v>67</v>
      </c>
      <c r="C441" s="42">
        <v>642</v>
      </c>
      <c r="D441" s="43" t="s">
        <v>1278</v>
      </c>
      <c r="E441" s="43" t="s">
        <v>1279</v>
      </c>
      <c r="F441" s="43" t="s">
        <v>1280</v>
      </c>
      <c r="G441" s="43" t="s">
        <v>1268</v>
      </c>
      <c r="H441" s="44" t="s">
        <v>1063</v>
      </c>
      <c r="I441" s="43" t="s">
        <v>1167</v>
      </c>
      <c r="J441" s="43" t="s">
        <v>83</v>
      </c>
      <c r="K441" s="45">
        <v>20643</v>
      </c>
      <c r="L441" s="46">
        <v>14000</v>
      </c>
      <c r="M441" s="47">
        <v>289002000</v>
      </c>
      <c r="N441" s="48"/>
      <c r="O441" s="10"/>
    </row>
    <row r="442" spans="1:15" s="11" customFormat="1" ht="48" x14ac:dyDescent="0.25">
      <c r="A442" s="24">
        <v>296</v>
      </c>
      <c r="B442" s="41">
        <v>68</v>
      </c>
      <c r="C442" s="42">
        <v>643</v>
      </c>
      <c r="D442" s="43" t="s">
        <v>1281</v>
      </c>
      <c r="E442" s="43" t="s">
        <v>1282</v>
      </c>
      <c r="F442" s="43" t="s">
        <v>1283</v>
      </c>
      <c r="G442" s="43" t="s">
        <v>1284</v>
      </c>
      <c r="H442" s="44" t="s">
        <v>1063</v>
      </c>
      <c r="I442" s="43" t="s">
        <v>1207</v>
      </c>
      <c r="J442" s="43" t="s">
        <v>1069</v>
      </c>
      <c r="K442" s="45">
        <v>2415</v>
      </c>
      <c r="L442" s="46">
        <v>120000</v>
      </c>
      <c r="M442" s="47">
        <v>289800000</v>
      </c>
      <c r="N442" s="48"/>
      <c r="O442" s="10"/>
    </row>
    <row r="443" spans="1:15" s="11" customFormat="1" ht="48" x14ac:dyDescent="0.25">
      <c r="A443" s="24">
        <v>297</v>
      </c>
      <c r="B443" s="41">
        <v>69</v>
      </c>
      <c r="C443" s="42">
        <v>644</v>
      </c>
      <c r="D443" s="43" t="s">
        <v>1285</v>
      </c>
      <c r="E443" s="43" t="s">
        <v>1286</v>
      </c>
      <c r="F443" s="43" t="s">
        <v>1287</v>
      </c>
      <c r="G443" s="43" t="s">
        <v>1288</v>
      </c>
      <c r="H443" s="44" t="s">
        <v>1063</v>
      </c>
      <c r="I443" s="43" t="s">
        <v>1207</v>
      </c>
      <c r="J443" s="43" t="s">
        <v>1069</v>
      </c>
      <c r="K443" s="45">
        <v>1932</v>
      </c>
      <c r="L443" s="46">
        <v>100480</v>
      </c>
      <c r="M443" s="47">
        <v>194127360</v>
      </c>
      <c r="N443" s="48"/>
      <c r="O443" s="10"/>
    </row>
    <row r="444" spans="1:15" s="11" customFormat="1" ht="48" x14ac:dyDescent="0.25">
      <c r="A444" s="24">
        <v>298</v>
      </c>
      <c r="B444" s="41">
        <v>70</v>
      </c>
      <c r="C444" s="42">
        <v>645</v>
      </c>
      <c r="D444" s="43" t="s">
        <v>1289</v>
      </c>
      <c r="E444" s="43" t="s">
        <v>1290</v>
      </c>
      <c r="F444" s="43" t="s">
        <v>1291</v>
      </c>
      <c r="G444" s="43" t="s">
        <v>1292</v>
      </c>
      <c r="H444" s="44" t="s">
        <v>1063</v>
      </c>
      <c r="I444" s="43" t="s">
        <v>1207</v>
      </c>
      <c r="J444" s="43" t="s">
        <v>1069</v>
      </c>
      <c r="K444" s="45">
        <v>1113</v>
      </c>
      <c r="L444" s="46">
        <v>276480</v>
      </c>
      <c r="M444" s="47">
        <v>307722240</v>
      </c>
      <c r="N444" s="48"/>
      <c r="O444" s="10"/>
    </row>
    <row r="445" spans="1:15" s="11" customFormat="1" ht="48" x14ac:dyDescent="0.25">
      <c r="A445" s="24">
        <v>299</v>
      </c>
      <c r="B445" s="41">
        <v>71</v>
      </c>
      <c r="C445" s="42">
        <v>646</v>
      </c>
      <c r="D445" s="43" t="s">
        <v>1293</v>
      </c>
      <c r="E445" s="43" t="s">
        <v>1294</v>
      </c>
      <c r="F445" s="43" t="s">
        <v>1295</v>
      </c>
      <c r="G445" s="43" t="s">
        <v>1296</v>
      </c>
      <c r="H445" s="44" t="s">
        <v>1063</v>
      </c>
      <c r="I445" s="43" t="s">
        <v>1207</v>
      </c>
      <c r="J445" s="43" t="s">
        <v>1069</v>
      </c>
      <c r="K445" s="45">
        <v>4032</v>
      </c>
      <c r="L445" s="46">
        <v>24000</v>
      </c>
      <c r="M445" s="47">
        <v>96768000</v>
      </c>
      <c r="N445" s="48"/>
      <c r="O445" s="10"/>
    </row>
    <row r="446" spans="1:15" s="11" customFormat="1" ht="48" x14ac:dyDescent="0.25">
      <c r="A446" s="24">
        <v>300</v>
      </c>
      <c r="B446" s="41">
        <v>72</v>
      </c>
      <c r="C446" s="42">
        <v>647</v>
      </c>
      <c r="D446" s="43" t="s">
        <v>1297</v>
      </c>
      <c r="E446" s="43" t="s">
        <v>1298</v>
      </c>
      <c r="F446" s="43" t="s">
        <v>1299</v>
      </c>
      <c r="G446" s="43" t="s">
        <v>1300</v>
      </c>
      <c r="H446" s="44" t="s">
        <v>1063</v>
      </c>
      <c r="I446" s="43" t="s">
        <v>1207</v>
      </c>
      <c r="J446" s="43" t="s">
        <v>1069</v>
      </c>
      <c r="K446" s="45">
        <v>2625</v>
      </c>
      <c r="L446" s="46">
        <v>393600</v>
      </c>
      <c r="M446" s="47">
        <v>1033200000</v>
      </c>
      <c r="N446" s="48"/>
      <c r="O446" s="10"/>
    </row>
    <row r="447" spans="1:15" s="11" customFormat="1" ht="48" x14ac:dyDescent="0.25">
      <c r="A447" s="24">
        <v>301</v>
      </c>
      <c r="B447" s="41">
        <v>73</v>
      </c>
      <c r="C447" s="42">
        <v>648</v>
      </c>
      <c r="D447" s="43" t="s">
        <v>1301</v>
      </c>
      <c r="E447" s="43" t="s">
        <v>1302</v>
      </c>
      <c r="F447" s="43" t="s">
        <v>1303</v>
      </c>
      <c r="G447" s="43" t="s">
        <v>1304</v>
      </c>
      <c r="H447" s="44" t="s">
        <v>1063</v>
      </c>
      <c r="I447" s="43" t="s">
        <v>1207</v>
      </c>
      <c r="J447" s="43" t="s">
        <v>1069</v>
      </c>
      <c r="K447" s="45">
        <v>2163</v>
      </c>
      <c r="L447" s="46">
        <v>56320</v>
      </c>
      <c r="M447" s="47">
        <v>121820160</v>
      </c>
      <c r="N447" s="48"/>
      <c r="O447" s="10"/>
    </row>
    <row r="448" spans="1:15" s="11" customFormat="1" ht="48" x14ac:dyDescent="0.25">
      <c r="A448" s="24">
        <v>302</v>
      </c>
      <c r="B448" s="41">
        <v>74</v>
      </c>
      <c r="C448" s="42">
        <v>649</v>
      </c>
      <c r="D448" s="43" t="s">
        <v>1305</v>
      </c>
      <c r="E448" s="43" t="s">
        <v>1306</v>
      </c>
      <c r="F448" s="43" t="s">
        <v>1307</v>
      </c>
      <c r="G448" s="43" t="s">
        <v>1308</v>
      </c>
      <c r="H448" s="44" t="s">
        <v>1063</v>
      </c>
      <c r="I448" s="43" t="s">
        <v>1207</v>
      </c>
      <c r="J448" s="43" t="s">
        <v>1069</v>
      </c>
      <c r="K448" s="45">
        <v>11214</v>
      </c>
      <c r="L448" s="46">
        <v>12000</v>
      </c>
      <c r="M448" s="47">
        <v>134568000</v>
      </c>
      <c r="N448" s="48"/>
      <c r="O448" s="10"/>
    </row>
    <row r="449" spans="1:15" s="11" customFormat="1" ht="48" x14ac:dyDescent="0.25">
      <c r="A449" s="24">
        <v>303</v>
      </c>
      <c r="B449" s="41">
        <v>75</v>
      </c>
      <c r="C449" s="42">
        <v>650</v>
      </c>
      <c r="D449" s="43" t="s">
        <v>1309</v>
      </c>
      <c r="E449" s="43" t="s">
        <v>1310</v>
      </c>
      <c r="F449" s="43" t="s">
        <v>1311</v>
      </c>
      <c r="G449" s="43" t="s">
        <v>1312</v>
      </c>
      <c r="H449" s="44" t="s">
        <v>1063</v>
      </c>
      <c r="I449" s="43" t="s">
        <v>1207</v>
      </c>
      <c r="J449" s="43" t="s">
        <v>1069</v>
      </c>
      <c r="K449" s="45">
        <v>1617</v>
      </c>
      <c r="L449" s="46">
        <v>6560</v>
      </c>
      <c r="M449" s="47">
        <v>10607520</v>
      </c>
      <c r="N449" s="48"/>
      <c r="O449" s="10"/>
    </row>
    <row r="450" spans="1:15" s="11" customFormat="1" ht="24" x14ac:dyDescent="0.25">
      <c r="A450" s="24">
        <v>304</v>
      </c>
      <c r="B450" s="41">
        <v>76</v>
      </c>
      <c r="C450" s="42">
        <v>651</v>
      </c>
      <c r="D450" s="43" t="s">
        <v>1313</v>
      </c>
      <c r="E450" s="43" t="s">
        <v>1314</v>
      </c>
      <c r="F450" s="43" t="s">
        <v>1315</v>
      </c>
      <c r="G450" s="43" t="s">
        <v>1316</v>
      </c>
      <c r="H450" s="44" t="s">
        <v>1005</v>
      </c>
      <c r="I450" s="43" t="s">
        <v>1162</v>
      </c>
      <c r="J450" s="43" t="s">
        <v>44</v>
      </c>
      <c r="K450" s="45">
        <v>57939</v>
      </c>
      <c r="L450" s="46">
        <v>2400</v>
      </c>
      <c r="M450" s="47">
        <v>139053600</v>
      </c>
      <c r="N450" s="48"/>
      <c r="O450" s="10"/>
    </row>
    <row r="451" spans="1:15" s="11" customFormat="1" ht="24" x14ac:dyDescent="0.25">
      <c r="A451" s="24">
        <v>305</v>
      </c>
      <c r="B451" s="41">
        <v>77</v>
      </c>
      <c r="C451" s="42">
        <v>652</v>
      </c>
      <c r="D451" s="43" t="s">
        <v>1317</v>
      </c>
      <c r="E451" s="43" t="s">
        <v>1318</v>
      </c>
      <c r="F451" s="43" t="s">
        <v>1319</v>
      </c>
      <c r="G451" s="43" t="s">
        <v>1320</v>
      </c>
      <c r="H451" s="44" t="s">
        <v>1063</v>
      </c>
      <c r="I451" s="43" t="s">
        <v>1321</v>
      </c>
      <c r="J451" s="43" t="s">
        <v>391</v>
      </c>
      <c r="K451" s="45">
        <v>17451</v>
      </c>
      <c r="L451" s="46">
        <v>1332</v>
      </c>
      <c r="M451" s="47">
        <v>23244732</v>
      </c>
      <c r="N451" s="48"/>
      <c r="O451" s="10"/>
    </row>
    <row r="452" spans="1:15" s="11" customFormat="1" ht="60" x14ac:dyDescent="0.25">
      <c r="A452" s="24">
        <v>306</v>
      </c>
      <c r="B452" s="41">
        <v>78</v>
      </c>
      <c r="C452" s="42">
        <v>653</v>
      </c>
      <c r="D452" s="43" t="s">
        <v>1322</v>
      </c>
      <c r="E452" s="43" t="s">
        <v>1323</v>
      </c>
      <c r="F452" s="43" t="s">
        <v>1324</v>
      </c>
      <c r="G452" s="43" t="s">
        <v>1325</v>
      </c>
      <c r="H452" s="44" t="s">
        <v>1005</v>
      </c>
      <c r="I452" s="43" t="s">
        <v>1326</v>
      </c>
      <c r="J452" s="43" t="s">
        <v>225</v>
      </c>
      <c r="K452" s="45">
        <v>1309791</v>
      </c>
      <c r="L452" s="46">
        <v>96</v>
      </c>
      <c r="M452" s="47">
        <v>125739936</v>
      </c>
      <c r="N452" s="48"/>
      <c r="O452" s="10"/>
    </row>
    <row r="453" spans="1:15" s="11" customFormat="1" ht="60" x14ac:dyDescent="0.25">
      <c r="A453" s="24">
        <v>307</v>
      </c>
      <c r="B453" s="41">
        <v>79</v>
      </c>
      <c r="C453" s="42">
        <v>654</v>
      </c>
      <c r="D453" s="43" t="s">
        <v>1327</v>
      </c>
      <c r="E453" s="43" t="s">
        <v>1328</v>
      </c>
      <c r="F453" s="43" t="s">
        <v>1329</v>
      </c>
      <c r="G453" s="43" t="s">
        <v>1325</v>
      </c>
      <c r="H453" s="44" t="s">
        <v>1005</v>
      </c>
      <c r="I453" s="43" t="s">
        <v>1326</v>
      </c>
      <c r="J453" s="43" t="s">
        <v>225</v>
      </c>
      <c r="K453" s="45">
        <v>1255212</v>
      </c>
      <c r="L453" s="46">
        <v>96</v>
      </c>
      <c r="M453" s="47">
        <v>120500352</v>
      </c>
      <c r="N453" s="48"/>
      <c r="O453" s="10"/>
    </row>
    <row r="454" spans="1:15" s="11" customFormat="1" ht="60" x14ac:dyDescent="0.25">
      <c r="A454" s="24">
        <v>308</v>
      </c>
      <c r="B454" s="41">
        <v>80</v>
      </c>
      <c r="C454" s="42">
        <v>655</v>
      </c>
      <c r="D454" s="43" t="s">
        <v>1330</v>
      </c>
      <c r="E454" s="43" t="s">
        <v>1331</v>
      </c>
      <c r="F454" s="43" t="s">
        <v>1332</v>
      </c>
      <c r="G454" s="43" t="s">
        <v>1325</v>
      </c>
      <c r="H454" s="44" t="s">
        <v>1005</v>
      </c>
      <c r="I454" s="43" t="s">
        <v>1326</v>
      </c>
      <c r="J454" s="43" t="s">
        <v>225</v>
      </c>
      <c r="K454" s="45">
        <v>1309791</v>
      </c>
      <c r="L454" s="46">
        <v>96</v>
      </c>
      <c r="M454" s="47">
        <v>125739936</v>
      </c>
      <c r="N454" s="48"/>
      <c r="O454" s="10"/>
    </row>
    <row r="455" spans="1:15" s="11" customFormat="1" x14ac:dyDescent="0.25">
      <c r="A455" s="24"/>
      <c r="B455" s="49" t="s">
        <v>73</v>
      </c>
      <c r="C455" s="50"/>
      <c r="D455" s="50"/>
      <c r="E455" s="50"/>
      <c r="F455" s="50"/>
      <c r="G455" s="50"/>
      <c r="H455" s="50"/>
      <c r="I455" s="50"/>
      <c r="J455" s="50"/>
      <c r="K455" s="50"/>
      <c r="L455" s="46">
        <v>45</v>
      </c>
      <c r="M455" s="47">
        <v>14464771988</v>
      </c>
      <c r="N455" s="51"/>
      <c r="O455" s="10"/>
    </row>
    <row r="456" spans="1:15" s="11" customFormat="1" x14ac:dyDescent="0.25">
      <c r="A456" s="24"/>
      <c r="B456" s="36" t="s">
        <v>1333</v>
      </c>
      <c r="C456" s="43"/>
      <c r="D456" s="43"/>
      <c r="E456" s="43"/>
      <c r="F456" s="43"/>
      <c r="G456" s="43"/>
      <c r="H456" s="43"/>
      <c r="I456" s="43"/>
      <c r="J456" s="43"/>
      <c r="K456" s="43"/>
      <c r="L456" s="74"/>
      <c r="M456" s="47"/>
      <c r="N456" s="73"/>
      <c r="O456" s="10"/>
    </row>
    <row r="457" spans="1:15" s="11" customFormat="1" ht="36" x14ac:dyDescent="0.25">
      <c r="A457" s="24">
        <v>309</v>
      </c>
      <c r="B457" s="41">
        <v>81</v>
      </c>
      <c r="C457" s="42">
        <v>743</v>
      </c>
      <c r="D457" s="43" t="s">
        <v>1334</v>
      </c>
      <c r="E457" s="43" t="s">
        <v>1335</v>
      </c>
      <c r="F457" s="43" t="s">
        <v>1336</v>
      </c>
      <c r="G457" s="43" t="s">
        <v>1337</v>
      </c>
      <c r="H457" s="44" t="s">
        <v>1005</v>
      </c>
      <c r="I457" s="43" t="s">
        <v>1338</v>
      </c>
      <c r="J457" s="43" t="s">
        <v>391</v>
      </c>
      <c r="K457" s="45">
        <v>74718</v>
      </c>
      <c r="L457" s="46">
        <v>7200</v>
      </c>
      <c r="M457" s="47">
        <v>537969600</v>
      </c>
      <c r="N457" s="48"/>
      <c r="O457" s="10"/>
    </row>
    <row r="458" spans="1:15" s="11" customFormat="1" ht="24" x14ac:dyDescent="0.25">
      <c r="A458" s="24">
        <v>310</v>
      </c>
      <c r="B458" s="41">
        <v>82</v>
      </c>
      <c r="C458" s="42">
        <v>744</v>
      </c>
      <c r="D458" s="43" t="s">
        <v>1339</v>
      </c>
      <c r="E458" s="43" t="s">
        <v>1340</v>
      </c>
      <c r="F458" s="43" t="s">
        <v>1341</v>
      </c>
      <c r="G458" s="43" t="s">
        <v>1342</v>
      </c>
      <c r="H458" s="44" t="s">
        <v>1005</v>
      </c>
      <c r="I458" s="43" t="s">
        <v>1343</v>
      </c>
      <c r="J458" s="43" t="s">
        <v>132</v>
      </c>
      <c r="K458" s="45">
        <v>246771</v>
      </c>
      <c r="L458" s="46">
        <v>5480</v>
      </c>
      <c r="M458" s="47">
        <v>1352305080</v>
      </c>
      <c r="N458" s="48"/>
      <c r="O458" s="10"/>
    </row>
    <row r="459" spans="1:15" s="11" customFormat="1" ht="36" x14ac:dyDescent="0.25">
      <c r="A459" s="24">
        <v>311</v>
      </c>
      <c r="B459" s="41">
        <v>83</v>
      </c>
      <c r="C459" s="42">
        <v>745</v>
      </c>
      <c r="D459" s="43" t="s">
        <v>1344</v>
      </c>
      <c r="E459" s="43" t="s">
        <v>1345</v>
      </c>
      <c r="F459" s="43" t="s">
        <v>1346</v>
      </c>
      <c r="G459" s="43" t="s">
        <v>1347</v>
      </c>
      <c r="H459" s="44" t="s">
        <v>1005</v>
      </c>
      <c r="I459" s="43" t="s">
        <v>1338</v>
      </c>
      <c r="J459" s="43" t="s">
        <v>391</v>
      </c>
      <c r="K459" s="45">
        <v>7656</v>
      </c>
      <c r="L459" s="46">
        <v>110000</v>
      </c>
      <c r="M459" s="47">
        <v>842160000</v>
      </c>
      <c r="N459" s="48"/>
      <c r="O459" s="10"/>
    </row>
    <row r="460" spans="1:15" s="11" customFormat="1" ht="36" x14ac:dyDescent="0.25">
      <c r="A460" s="24">
        <v>312</v>
      </c>
      <c r="B460" s="41">
        <v>84</v>
      </c>
      <c r="C460" s="42">
        <v>746</v>
      </c>
      <c r="D460" s="43" t="s">
        <v>1348</v>
      </c>
      <c r="E460" s="43" t="s">
        <v>1349</v>
      </c>
      <c r="F460" s="43" t="s">
        <v>1350</v>
      </c>
      <c r="G460" s="43" t="s">
        <v>1351</v>
      </c>
      <c r="H460" s="44" t="s">
        <v>1352</v>
      </c>
      <c r="I460" s="43" t="s">
        <v>1338</v>
      </c>
      <c r="J460" s="43" t="s">
        <v>391</v>
      </c>
      <c r="K460" s="45">
        <v>61782</v>
      </c>
      <c r="L460" s="46">
        <v>560000</v>
      </c>
      <c r="M460" s="47">
        <v>34597920000</v>
      </c>
      <c r="N460" s="48"/>
      <c r="O460" s="10"/>
    </row>
    <row r="461" spans="1:15" s="11" customFormat="1" ht="36" x14ac:dyDescent="0.25">
      <c r="A461" s="24">
        <v>313</v>
      </c>
      <c r="B461" s="41">
        <v>85</v>
      </c>
      <c r="C461" s="42">
        <v>747</v>
      </c>
      <c r="D461" s="43" t="s">
        <v>1353</v>
      </c>
      <c r="E461" s="43" t="s">
        <v>1354</v>
      </c>
      <c r="F461" s="43" t="s">
        <v>1355</v>
      </c>
      <c r="G461" s="43" t="s">
        <v>1351</v>
      </c>
      <c r="H461" s="44" t="s">
        <v>1352</v>
      </c>
      <c r="I461" s="43" t="s">
        <v>1338</v>
      </c>
      <c r="J461" s="43" t="s">
        <v>391</v>
      </c>
      <c r="K461" s="45">
        <v>63336</v>
      </c>
      <c r="L461" s="46">
        <v>1000</v>
      </c>
      <c r="M461" s="47">
        <v>63336000</v>
      </c>
      <c r="N461" s="48"/>
      <c r="O461" s="10"/>
    </row>
    <row r="462" spans="1:15" s="11" customFormat="1" ht="36" x14ac:dyDescent="0.25">
      <c r="A462" s="24">
        <v>314</v>
      </c>
      <c r="B462" s="41">
        <v>86</v>
      </c>
      <c r="C462" s="42">
        <v>748</v>
      </c>
      <c r="D462" s="43" t="s">
        <v>1356</v>
      </c>
      <c r="E462" s="43" t="s">
        <v>1357</v>
      </c>
      <c r="F462" s="43" t="s">
        <v>1358</v>
      </c>
      <c r="G462" s="43" t="s">
        <v>1359</v>
      </c>
      <c r="H462" s="44" t="s">
        <v>1005</v>
      </c>
      <c r="I462" s="43" t="s">
        <v>1338</v>
      </c>
      <c r="J462" s="43" t="s">
        <v>391</v>
      </c>
      <c r="K462" s="45">
        <v>2618</v>
      </c>
      <c r="L462" s="46">
        <v>716000</v>
      </c>
      <c r="M462" s="47">
        <v>1874488000</v>
      </c>
      <c r="N462" s="48"/>
      <c r="O462" s="10"/>
    </row>
    <row r="463" spans="1:15" s="11" customFormat="1" ht="36" x14ac:dyDescent="0.25">
      <c r="A463" s="24">
        <v>315</v>
      </c>
      <c r="B463" s="41">
        <v>87</v>
      </c>
      <c r="C463" s="42">
        <v>749</v>
      </c>
      <c r="D463" s="43" t="s">
        <v>1360</v>
      </c>
      <c r="E463" s="43" t="s">
        <v>1361</v>
      </c>
      <c r="F463" s="43" t="s">
        <v>1362</v>
      </c>
      <c r="G463" s="43" t="s">
        <v>1359</v>
      </c>
      <c r="H463" s="44" t="s">
        <v>1005</v>
      </c>
      <c r="I463" s="43" t="s">
        <v>1338</v>
      </c>
      <c r="J463" s="43" t="s">
        <v>391</v>
      </c>
      <c r="K463" s="45">
        <v>2618</v>
      </c>
      <c r="L463" s="46">
        <v>370000</v>
      </c>
      <c r="M463" s="47">
        <v>968660000</v>
      </c>
      <c r="N463" s="48"/>
      <c r="O463" s="10"/>
    </row>
    <row r="464" spans="1:15" s="11" customFormat="1" ht="36" x14ac:dyDescent="0.25">
      <c r="A464" s="24">
        <v>316</v>
      </c>
      <c r="B464" s="41">
        <v>88</v>
      </c>
      <c r="C464" s="42">
        <v>750</v>
      </c>
      <c r="D464" s="43" t="s">
        <v>1363</v>
      </c>
      <c r="E464" s="43" t="s">
        <v>1364</v>
      </c>
      <c r="F464" s="43" t="s">
        <v>1365</v>
      </c>
      <c r="G464" s="43" t="s">
        <v>1366</v>
      </c>
      <c r="H464" s="44" t="s">
        <v>1005</v>
      </c>
      <c r="I464" s="43" t="s">
        <v>1338</v>
      </c>
      <c r="J464" s="43" t="s">
        <v>391</v>
      </c>
      <c r="K464" s="45">
        <v>79170</v>
      </c>
      <c r="L464" s="46">
        <v>2840</v>
      </c>
      <c r="M464" s="47">
        <v>224842800</v>
      </c>
      <c r="N464" s="48"/>
      <c r="O464" s="10"/>
    </row>
    <row r="465" spans="1:15" s="11" customFormat="1" ht="36" x14ac:dyDescent="0.25">
      <c r="A465" s="24">
        <v>317</v>
      </c>
      <c r="B465" s="41">
        <v>89</v>
      </c>
      <c r="C465" s="42">
        <v>751</v>
      </c>
      <c r="D465" s="43" t="s">
        <v>1367</v>
      </c>
      <c r="E465" s="43" t="s">
        <v>1368</v>
      </c>
      <c r="F465" s="43" t="s">
        <v>1369</v>
      </c>
      <c r="G465" s="43" t="s">
        <v>1351</v>
      </c>
      <c r="H465" s="44" t="s">
        <v>1352</v>
      </c>
      <c r="I465" s="43" t="s">
        <v>1338</v>
      </c>
      <c r="J465" s="43" t="s">
        <v>391</v>
      </c>
      <c r="K465" s="45">
        <v>72114</v>
      </c>
      <c r="L465" s="46">
        <v>30000</v>
      </c>
      <c r="M465" s="47">
        <v>2163420000</v>
      </c>
      <c r="N465" s="48"/>
      <c r="O465" s="10"/>
    </row>
    <row r="466" spans="1:15" s="11" customFormat="1" ht="36" x14ac:dyDescent="0.25">
      <c r="A466" s="24">
        <v>318</v>
      </c>
      <c r="B466" s="41">
        <v>90</v>
      </c>
      <c r="C466" s="42">
        <v>752</v>
      </c>
      <c r="D466" s="43" t="s">
        <v>1370</v>
      </c>
      <c r="E466" s="43" t="s">
        <v>1371</v>
      </c>
      <c r="F466" s="43" t="s">
        <v>1372</v>
      </c>
      <c r="G466" s="43" t="s">
        <v>1351</v>
      </c>
      <c r="H466" s="44" t="s">
        <v>1352</v>
      </c>
      <c r="I466" s="43" t="s">
        <v>1338</v>
      </c>
      <c r="J466" s="43" t="s">
        <v>391</v>
      </c>
      <c r="K466" s="45">
        <v>108171</v>
      </c>
      <c r="L466" s="46">
        <v>30000</v>
      </c>
      <c r="M466" s="47">
        <v>3245130000</v>
      </c>
      <c r="N466" s="48"/>
      <c r="O466" s="10"/>
    </row>
    <row r="467" spans="1:15" s="11" customFormat="1" x14ac:dyDescent="0.25">
      <c r="A467" s="24"/>
      <c r="B467" s="49" t="s">
        <v>73</v>
      </c>
      <c r="C467" s="49"/>
      <c r="D467" s="50"/>
      <c r="E467" s="50"/>
      <c r="F467" s="50"/>
      <c r="G467" s="50"/>
      <c r="H467" s="50"/>
      <c r="I467" s="50"/>
      <c r="J467" s="50"/>
      <c r="K467" s="50"/>
      <c r="L467" s="46">
        <v>10</v>
      </c>
      <c r="M467" s="47">
        <v>45870231480</v>
      </c>
      <c r="N467" s="51"/>
      <c r="O467" s="10"/>
    </row>
    <row r="468" spans="1:15" s="11" customFormat="1" x14ac:dyDescent="0.25">
      <c r="A468" s="24"/>
      <c r="B468" s="49" t="s">
        <v>73</v>
      </c>
      <c r="C468" s="104"/>
      <c r="D468" s="52"/>
      <c r="E468" s="52"/>
      <c r="F468" s="52"/>
      <c r="G468" s="52"/>
      <c r="H468" s="52"/>
      <c r="I468" s="52"/>
      <c r="J468" s="52"/>
      <c r="K468" s="52"/>
      <c r="L468" s="53">
        <v>90</v>
      </c>
      <c r="M468" s="54">
        <v>84050844348</v>
      </c>
      <c r="N468" s="51"/>
      <c r="O468" s="10"/>
    </row>
    <row r="469" spans="1:15" s="11" customFormat="1" x14ac:dyDescent="0.25">
      <c r="A469" s="24"/>
      <c r="B469" s="66" t="s">
        <v>1373</v>
      </c>
      <c r="C469" s="67" t="s">
        <v>1374</v>
      </c>
      <c r="D469" s="68"/>
      <c r="E469" s="68"/>
      <c r="F469" s="68"/>
      <c r="G469" s="69"/>
      <c r="H469" s="69"/>
      <c r="I469" s="82"/>
      <c r="J469" s="70"/>
      <c r="K469" s="71"/>
      <c r="L469" s="71"/>
      <c r="M469" s="72"/>
    </row>
    <row r="470" spans="1:15" s="11" customFormat="1" x14ac:dyDescent="0.25">
      <c r="A470" s="24"/>
      <c r="B470" s="36" t="s">
        <v>23</v>
      </c>
      <c r="C470" s="37"/>
      <c r="D470" s="37"/>
      <c r="E470" s="37"/>
      <c r="F470" s="37"/>
      <c r="G470" s="37"/>
      <c r="H470" s="37"/>
      <c r="I470" s="37"/>
      <c r="J470" s="37"/>
      <c r="K470" s="37"/>
      <c r="L470" s="38"/>
      <c r="M470" s="39"/>
      <c r="N470" s="73"/>
      <c r="O470" s="10"/>
    </row>
    <row r="471" spans="1:15" s="11" customFormat="1" x14ac:dyDescent="0.25">
      <c r="A471" s="24">
        <v>319</v>
      </c>
      <c r="B471" s="41">
        <v>1</v>
      </c>
      <c r="C471" s="42">
        <v>39</v>
      </c>
      <c r="D471" s="43" t="s">
        <v>1375</v>
      </c>
      <c r="E471" s="43" t="s">
        <v>1376</v>
      </c>
      <c r="F471" s="43" t="s">
        <v>1377</v>
      </c>
      <c r="G471" s="43" t="s">
        <v>1378</v>
      </c>
      <c r="H471" s="44" t="s">
        <v>42</v>
      </c>
      <c r="I471" s="43" t="s">
        <v>1379</v>
      </c>
      <c r="J471" s="43" t="s">
        <v>367</v>
      </c>
      <c r="K471" s="45">
        <v>550</v>
      </c>
      <c r="L471" s="46">
        <v>4000</v>
      </c>
      <c r="M471" s="47">
        <v>2200000</v>
      </c>
      <c r="N471" s="48"/>
      <c r="O471" s="10"/>
    </row>
    <row r="472" spans="1:15" s="11" customFormat="1" x14ac:dyDescent="0.25">
      <c r="A472" s="24">
        <v>320</v>
      </c>
      <c r="B472" s="41">
        <v>2</v>
      </c>
      <c r="C472" s="42">
        <v>40</v>
      </c>
      <c r="D472" s="43" t="s">
        <v>1380</v>
      </c>
      <c r="E472" s="43" t="s">
        <v>1380</v>
      </c>
      <c r="F472" s="43" t="s">
        <v>1381</v>
      </c>
      <c r="G472" s="43" t="s">
        <v>157</v>
      </c>
      <c r="H472" s="44" t="s">
        <v>152</v>
      </c>
      <c r="I472" s="43" t="s">
        <v>1379</v>
      </c>
      <c r="J472" s="43" t="s">
        <v>367</v>
      </c>
      <c r="K472" s="45">
        <v>539000</v>
      </c>
      <c r="L472" s="46">
        <v>2</v>
      </c>
      <c r="M472" s="47">
        <v>1078000</v>
      </c>
      <c r="N472" s="48"/>
      <c r="O472" s="10"/>
    </row>
    <row r="473" spans="1:15" s="11" customFormat="1" ht="24" x14ac:dyDescent="0.25">
      <c r="A473" s="24">
        <v>321</v>
      </c>
      <c r="B473" s="41">
        <v>3</v>
      </c>
      <c r="C473" s="42">
        <v>42</v>
      </c>
      <c r="D473" s="43" t="s">
        <v>1382</v>
      </c>
      <c r="E473" s="43" t="s">
        <v>1383</v>
      </c>
      <c r="F473" s="43" t="s">
        <v>1384</v>
      </c>
      <c r="G473" s="43" t="s">
        <v>1385</v>
      </c>
      <c r="H473" s="44" t="s">
        <v>48</v>
      </c>
      <c r="I473" s="43" t="s">
        <v>1379</v>
      </c>
      <c r="J473" s="43" t="s">
        <v>367</v>
      </c>
      <c r="K473" s="45">
        <v>23760</v>
      </c>
      <c r="L473" s="46">
        <v>200</v>
      </c>
      <c r="M473" s="47">
        <v>4752000</v>
      </c>
      <c r="N473" s="48"/>
      <c r="O473" s="10"/>
    </row>
    <row r="474" spans="1:15" s="11" customFormat="1" x14ac:dyDescent="0.25">
      <c r="A474" s="24">
        <v>322</v>
      </c>
      <c r="B474" s="41">
        <v>4</v>
      </c>
      <c r="C474" s="42">
        <v>43</v>
      </c>
      <c r="D474" s="43" t="s">
        <v>1386</v>
      </c>
      <c r="E474" s="43" t="s">
        <v>1386</v>
      </c>
      <c r="F474" s="43" t="s">
        <v>1387</v>
      </c>
      <c r="G474" s="43" t="s">
        <v>1388</v>
      </c>
      <c r="H474" s="44" t="s">
        <v>1389</v>
      </c>
      <c r="I474" s="43" t="s">
        <v>1379</v>
      </c>
      <c r="J474" s="43" t="s">
        <v>367</v>
      </c>
      <c r="K474" s="45">
        <v>14828</v>
      </c>
      <c r="L474" s="46">
        <v>400</v>
      </c>
      <c r="M474" s="47">
        <v>5931200</v>
      </c>
      <c r="N474" s="48"/>
      <c r="O474" s="10"/>
    </row>
    <row r="475" spans="1:15" s="11" customFormat="1" ht="24" x14ac:dyDescent="0.25">
      <c r="A475" s="24">
        <v>323</v>
      </c>
      <c r="B475" s="41">
        <v>5</v>
      </c>
      <c r="C475" s="42">
        <v>46</v>
      </c>
      <c r="D475" s="43" t="s">
        <v>1390</v>
      </c>
      <c r="E475" s="43" t="s">
        <v>1390</v>
      </c>
      <c r="F475" s="43" t="s">
        <v>180</v>
      </c>
      <c r="G475" s="43" t="s">
        <v>1391</v>
      </c>
      <c r="H475" s="44" t="s">
        <v>42</v>
      </c>
      <c r="I475" s="43" t="s">
        <v>1392</v>
      </c>
      <c r="J475" s="43" t="s">
        <v>193</v>
      </c>
      <c r="K475" s="45">
        <v>2100</v>
      </c>
      <c r="L475" s="46">
        <v>1000</v>
      </c>
      <c r="M475" s="47">
        <v>2100000</v>
      </c>
      <c r="N475" s="48"/>
      <c r="O475" s="10"/>
    </row>
    <row r="476" spans="1:15" s="11" customFormat="1" x14ac:dyDescent="0.25">
      <c r="A476" s="24">
        <v>324</v>
      </c>
      <c r="B476" s="41">
        <v>6</v>
      </c>
      <c r="C476" s="42">
        <v>50</v>
      </c>
      <c r="D476" s="43" t="s">
        <v>1393</v>
      </c>
      <c r="E476" s="43" t="s">
        <v>1393</v>
      </c>
      <c r="F476" s="43" t="s">
        <v>180</v>
      </c>
      <c r="G476" s="43" t="s">
        <v>157</v>
      </c>
      <c r="H476" s="44" t="s">
        <v>152</v>
      </c>
      <c r="I476" s="43" t="s">
        <v>1394</v>
      </c>
      <c r="J476" s="43" t="s">
        <v>193</v>
      </c>
      <c r="K476" s="45">
        <v>43450</v>
      </c>
      <c r="L476" s="46">
        <v>9620</v>
      </c>
      <c r="M476" s="47">
        <v>417989000</v>
      </c>
      <c r="N476" s="48"/>
      <c r="O476" s="10"/>
    </row>
    <row r="477" spans="1:15" s="11" customFormat="1" x14ac:dyDescent="0.25">
      <c r="A477" s="24">
        <v>325</v>
      </c>
      <c r="B477" s="41">
        <v>7</v>
      </c>
      <c r="C477" s="42">
        <v>51</v>
      </c>
      <c r="D477" s="43" t="s">
        <v>1395</v>
      </c>
      <c r="E477" s="43" t="s">
        <v>1395</v>
      </c>
      <c r="F477" s="43" t="s">
        <v>180</v>
      </c>
      <c r="G477" s="43" t="s">
        <v>1396</v>
      </c>
      <c r="H477" s="44" t="s">
        <v>152</v>
      </c>
      <c r="I477" s="43" t="s">
        <v>1397</v>
      </c>
      <c r="J477" s="43" t="s">
        <v>193</v>
      </c>
      <c r="K477" s="45">
        <v>30250</v>
      </c>
      <c r="L477" s="46">
        <v>39040</v>
      </c>
      <c r="M477" s="47">
        <v>1180960000</v>
      </c>
      <c r="N477" s="48"/>
      <c r="O477" s="10"/>
    </row>
    <row r="478" spans="1:15" s="11" customFormat="1" ht="48" x14ac:dyDescent="0.25">
      <c r="A478" s="24">
        <v>326</v>
      </c>
      <c r="B478" s="41">
        <v>8</v>
      </c>
      <c r="C478" s="42">
        <v>54</v>
      </c>
      <c r="D478" s="43" t="s">
        <v>1398</v>
      </c>
      <c r="E478" s="43" t="s">
        <v>1398</v>
      </c>
      <c r="F478" s="43" t="s">
        <v>1399</v>
      </c>
      <c r="G478" s="43" t="s">
        <v>1400</v>
      </c>
      <c r="H478" s="44" t="s">
        <v>42</v>
      </c>
      <c r="I478" s="43" t="s">
        <v>1379</v>
      </c>
      <c r="J478" s="62" t="s">
        <v>367</v>
      </c>
      <c r="K478" s="45">
        <v>2310</v>
      </c>
      <c r="L478" s="47">
        <v>20000</v>
      </c>
      <c r="M478" s="47">
        <f>L478*K478</f>
        <v>46200000</v>
      </c>
      <c r="N478" s="107" t="s">
        <v>1401</v>
      </c>
      <c r="O478" s="10"/>
    </row>
    <row r="479" spans="1:15" s="11" customFormat="1" x14ac:dyDescent="0.25">
      <c r="A479" s="24">
        <v>327</v>
      </c>
      <c r="B479" s="41">
        <v>9</v>
      </c>
      <c r="C479" s="42">
        <v>55</v>
      </c>
      <c r="D479" s="43" t="s">
        <v>1402</v>
      </c>
      <c r="E479" s="43" t="s">
        <v>1402</v>
      </c>
      <c r="F479" s="43" t="s">
        <v>1403</v>
      </c>
      <c r="G479" s="43" t="s">
        <v>1404</v>
      </c>
      <c r="H479" s="44" t="s">
        <v>48</v>
      </c>
      <c r="I479" s="43" t="s">
        <v>1379</v>
      </c>
      <c r="J479" s="43" t="s">
        <v>367</v>
      </c>
      <c r="K479" s="45">
        <v>3080</v>
      </c>
      <c r="L479" s="46">
        <v>1000</v>
      </c>
      <c r="M479" s="47">
        <v>3080000</v>
      </c>
      <c r="N479" s="48"/>
      <c r="O479" s="10"/>
    </row>
    <row r="480" spans="1:15" s="11" customFormat="1" x14ac:dyDescent="0.25">
      <c r="A480" s="24">
        <v>328</v>
      </c>
      <c r="B480" s="41">
        <v>10</v>
      </c>
      <c r="C480" s="42">
        <v>56</v>
      </c>
      <c r="D480" s="43" t="s">
        <v>1405</v>
      </c>
      <c r="E480" s="43" t="s">
        <v>1405</v>
      </c>
      <c r="F480" s="43" t="s">
        <v>1406</v>
      </c>
      <c r="G480" s="43" t="s">
        <v>157</v>
      </c>
      <c r="H480" s="44" t="s">
        <v>152</v>
      </c>
      <c r="I480" s="43" t="s">
        <v>1379</v>
      </c>
      <c r="J480" s="43" t="s">
        <v>367</v>
      </c>
      <c r="K480" s="45">
        <v>1540000</v>
      </c>
      <c r="L480" s="46">
        <v>2</v>
      </c>
      <c r="M480" s="47">
        <v>3080000</v>
      </c>
      <c r="N480" s="48"/>
      <c r="O480" s="10"/>
    </row>
    <row r="481" spans="1:15" s="11" customFormat="1" x14ac:dyDescent="0.25">
      <c r="A481" s="24">
        <v>329</v>
      </c>
      <c r="B481" s="41">
        <v>11</v>
      </c>
      <c r="C481" s="42">
        <v>60</v>
      </c>
      <c r="D481" s="43" t="s">
        <v>1407</v>
      </c>
      <c r="E481" s="43" t="s">
        <v>1407</v>
      </c>
      <c r="F481" s="43" t="s">
        <v>1408</v>
      </c>
      <c r="G481" s="43" t="s">
        <v>1409</v>
      </c>
      <c r="H481" s="44" t="s">
        <v>42</v>
      </c>
      <c r="I481" s="43" t="s">
        <v>1379</v>
      </c>
      <c r="J481" s="43" t="s">
        <v>367</v>
      </c>
      <c r="K481" s="45">
        <v>1826</v>
      </c>
      <c r="L481" s="46">
        <v>2000</v>
      </c>
      <c r="M481" s="47">
        <v>3652000</v>
      </c>
      <c r="N481" s="48"/>
      <c r="O481" s="10"/>
    </row>
    <row r="482" spans="1:15" s="11" customFormat="1" x14ac:dyDescent="0.25">
      <c r="A482" s="24">
        <v>330</v>
      </c>
      <c r="B482" s="41">
        <v>12</v>
      </c>
      <c r="C482" s="42">
        <v>62</v>
      </c>
      <c r="D482" s="43" t="s">
        <v>1410</v>
      </c>
      <c r="E482" s="43" t="s">
        <v>1410</v>
      </c>
      <c r="F482" s="43" t="s">
        <v>1411</v>
      </c>
      <c r="G482" s="43" t="s">
        <v>1412</v>
      </c>
      <c r="H482" s="44" t="s">
        <v>48</v>
      </c>
      <c r="I482" s="43" t="s">
        <v>1379</v>
      </c>
      <c r="J482" s="43" t="s">
        <v>367</v>
      </c>
      <c r="K482" s="45">
        <v>682</v>
      </c>
      <c r="L482" s="46">
        <v>2000</v>
      </c>
      <c r="M482" s="47">
        <v>1364000</v>
      </c>
      <c r="N482" s="48"/>
      <c r="O482" s="10"/>
    </row>
    <row r="483" spans="1:15" s="11" customFormat="1" ht="36" x14ac:dyDescent="0.25">
      <c r="A483" s="24">
        <v>331</v>
      </c>
      <c r="B483" s="41">
        <v>13</v>
      </c>
      <c r="C483" s="42">
        <v>65</v>
      </c>
      <c r="D483" s="43" t="s">
        <v>1413</v>
      </c>
      <c r="E483" s="43" t="s">
        <v>1413</v>
      </c>
      <c r="F483" s="43" t="s">
        <v>1414</v>
      </c>
      <c r="G483" s="43" t="s">
        <v>1412</v>
      </c>
      <c r="H483" s="44" t="s">
        <v>48</v>
      </c>
      <c r="I483" s="43" t="s">
        <v>1379</v>
      </c>
      <c r="J483" s="43" t="s">
        <v>367</v>
      </c>
      <c r="K483" s="45">
        <v>902</v>
      </c>
      <c r="L483" s="46">
        <v>1000</v>
      </c>
      <c r="M483" s="47">
        <v>902000</v>
      </c>
      <c r="N483" s="48"/>
      <c r="O483" s="10"/>
    </row>
    <row r="484" spans="1:15" s="11" customFormat="1" x14ac:dyDescent="0.25">
      <c r="A484" s="24">
        <v>332</v>
      </c>
      <c r="B484" s="41">
        <v>14</v>
      </c>
      <c r="C484" s="42">
        <v>68</v>
      </c>
      <c r="D484" s="43" t="s">
        <v>1415</v>
      </c>
      <c r="E484" s="43" t="s">
        <v>1415</v>
      </c>
      <c r="F484" s="43" t="s">
        <v>1416</v>
      </c>
      <c r="G484" s="43" t="s">
        <v>1417</v>
      </c>
      <c r="H484" s="44" t="s">
        <v>48</v>
      </c>
      <c r="I484" s="43" t="s">
        <v>1379</v>
      </c>
      <c r="J484" s="43" t="s">
        <v>367</v>
      </c>
      <c r="K484" s="45">
        <v>121000</v>
      </c>
      <c r="L484" s="46">
        <v>100</v>
      </c>
      <c r="M484" s="47">
        <v>12100000</v>
      </c>
      <c r="N484" s="48"/>
      <c r="O484" s="10"/>
    </row>
    <row r="485" spans="1:15" s="11" customFormat="1" x14ac:dyDescent="0.25">
      <c r="A485" s="24">
        <v>333</v>
      </c>
      <c r="B485" s="41">
        <v>15</v>
      </c>
      <c r="C485" s="42">
        <v>74</v>
      </c>
      <c r="D485" s="43" t="s">
        <v>1418</v>
      </c>
      <c r="E485" s="43" t="s">
        <v>1418</v>
      </c>
      <c r="F485" s="43" t="s">
        <v>1419</v>
      </c>
      <c r="G485" s="43" t="s">
        <v>1420</v>
      </c>
      <c r="H485" s="44" t="s">
        <v>152</v>
      </c>
      <c r="I485" s="43" t="s">
        <v>1379</v>
      </c>
      <c r="J485" s="43" t="s">
        <v>367</v>
      </c>
      <c r="K485" s="45">
        <v>382800</v>
      </c>
      <c r="L485" s="46">
        <v>340</v>
      </c>
      <c r="M485" s="47">
        <v>130152000</v>
      </c>
      <c r="N485" s="48"/>
      <c r="O485" s="10"/>
    </row>
    <row r="486" spans="1:15" s="11" customFormat="1" x14ac:dyDescent="0.25">
      <c r="A486" s="24">
        <v>334</v>
      </c>
      <c r="B486" s="41">
        <v>16</v>
      </c>
      <c r="C486" s="42">
        <v>75</v>
      </c>
      <c r="D486" s="43" t="s">
        <v>1421</v>
      </c>
      <c r="E486" s="43" t="s">
        <v>1421</v>
      </c>
      <c r="F486" s="43" t="s">
        <v>1422</v>
      </c>
      <c r="G486" s="43" t="s">
        <v>1423</v>
      </c>
      <c r="H486" s="44" t="s">
        <v>48</v>
      </c>
      <c r="I486" s="43" t="s">
        <v>1379</v>
      </c>
      <c r="J486" s="43" t="s">
        <v>367</v>
      </c>
      <c r="K486" s="45">
        <v>21890</v>
      </c>
      <c r="L486" s="46">
        <v>1600</v>
      </c>
      <c r="M486" s="47">
        <v>35024000</v>
      </c>
      <c r="N486" s="48"/>
      <c r="O486" s="10"/>
    </row>
    <row r="487" spans="1:15" s="11" customFormat="1" ht="24" x14ac:dyDescent="0.25">
      <c r="A487" s="24">
        <v>335</v>
      </c>
      <c r="B487" s="41">
        <v>17</v>
      </c>
      <c r="C487" s="42">
        <v>87</v>
      </c>
      <c r="D487" s="43" t="s">
        <v>1424</v>
      </c>
      <c r="E487" s="43" t="s">
        <v>1424</v>
      </c>
      <c r="F487" s="43" t="s">
        <v>1425</v>
      </c>
      <c r="G487" s="43" t="s">
        <v>1426</v>
      </c>
      <c r="H487" s="44" t="s">
        <v>48</v>
      </c>
      <c r="I487" s="43" t="s">
        <v>1379</v>
      </c>
      <c r="J487" s="43" t="s">
        <v>367</v>
      </c>
      <c r="K487" s="45">
        <v>2376</v>
      </c>
      <c r="L487" s="46">
        <v>1000</v>
      </c>
      <c r="M487" s="47">
        <v>2376000</v>
      </c>
      <c r="N487" s="48"/>
      <c r="O487" s="10"/>
    </row>
    <row r="488" spans="1:15" s="11" customFormat="1" x14ac:dyDescent="0.25">
      <c r="A488" s="24">
        <v>336</v>
      </c>
      <c r="B488" s="41">
        <v>18</v>
      </c>
      <c r="C488" s="42">
        <v>88</v>
      </c>
      <c r="D488" s="43" t="s">
        <v>1427</v>
      </c>
      <c r="E488" s="43" t="s">
        <v>1427</v>
      </c>
      <c r="F488" s="43" t="s">
        <v>1428</v>
      </c>
      <c r="G488" s="43" t="s">
        <v>1409</v>
      </c>
      <c r="H488" s="44" t="s">
        <v>42</v>
      </c>
      <c r="I488" s="43" t="s">
        <v>1379</v>
      </c>
      <c r="J488" s="43" t="s">
        <v>367</v>
      </c>
      <c r="K488" s="45">
        <v>1408</v>
      </c>
      <c r="L488" s="46">
        <v>52000</v>
      </c>
      <c r="M488" s="47">
        <v>73216000</v>
      </c>
      <c r="N488" s="48"/>
      <c r="O488" s="10"/>
    </row>
    <row r="489" spans="1:15" s="11" customFormat="1" x14ac:dyDescent="0.25">
      <c r="A489" s="24">
        <v>337</v>
      </c>
      <c r="B489" s="41">
        <v>19</v>
      </c>
      <c r="C489" s="42">
        <v>91</v>
      </c>
      <c r="D489" s="43" t="s">
        <v>1429</v>
      </c>
      <c r="E489" s="43" t="s">
        <v>1429</v>
      </c>
      <c r="F489" s="43" t="s">
        <v>1430</v>
      </c>
      <c r="G489" s="43" t="s">
        <v>1412</v>
      </c>
      <c r="H489" s="44" t="s">
        <v>48</v>
      </c>
      <c r="I489" s="43" t="s">
        <v>1379</v>
      </c>
      <c r="J489" s="43" t="s">
        <v>367</v>
      </c>
      <c r="K489" s="45">
        <v>5500</v>
      </c>
      <c r="L489" s="46">
        <v>25000</v>
      </c>
      <c r="M489" s="47">
        <v>137500000</v>
      </c>
      <c r="N489" s="48"/>
      <c r="O489" s="10"/>
    </row>
    <row r="490" spans="1:15" s="11" customFormat="1" x14ac:dyDescent="0.25">
      <c r="A490" s="24">
        <v>338</v>
      </c>
      <c r="B490" s="41">
        <v>20</v>
      </c>
      <c r="C490" s="42">
        <v>93</v>
      </c>
      <c r="D490" s="43" t="s">
        <v>1431</v>
      </c>
      <c r="E490" s="43" t="s">
        <v>1431</v>
      </c>
      <c r="F490" s="43" t="s">
        <v>1432</v>
      </c>
      <c r="G490" s="43" t="s">
        <v>1433</v>
      </c>
      <c r="H490" s="44" t="s">
        <v>48</v>
      </c>
      <c r="I490" s="43" t="s">
        <v>1379</v>
      </c>
      <c r="J490" s="43" t="s">
        <v>367</v>
      </c>
      <c r="K490" s="45">
        <v>81400</v>
      </c>
      <c r="L490" s="46">
        <v>50</v>
      </c>
      <c r="M490" s="47">
        <v>4070000</v>
      </c>
      <c r="N490" s="48"/>
      <c r="O490" s="10"/>
    </row>
    <row r="491" spans="1:15" s="11" customFormat="1" x14ac:dyDescent="0.25">
      <c r="A491" s="24">
        <v>339</v>
      </c>
      <c r="B491" s="41">
        <v>21</v>
      </c>
      <c r="C491" s="42">
        <v>95</v>
      </c>
      <c r="D491" s="43" t="s">
        <v>1434</v>
      </c>
      <c r="E491" s="43" t="s">
        <v>1434</v>
      </c>
      <c r="F491" s="43" t="s">
        <v>1435</v>
      </c>
      <c r="G491" s="43" t="s">
        <v>1436</v>
      </c>
      <c r="H491" s="44" t="s">
        <v>237</v>
      </c>
      <c r="I491" s="43" t="s">
        <v>1379</v>
      </c>
      <c r="J491" s="43" t="s">
        <v>367</v>
      </c>
      <c r="K491" s="45">
        <v>572000</v>
      </c>
      <c r="L491" s="46">
        <v>2</v>
      </c>
      <c r="M491" s="47">
        <v>1144000</v>
      </c>
      <c r="N491" s="48"/>
      <c r="O491" s="10"/>
    </row>
    <row r="492" spans="1:15" s="11" customFormat="1" ht="24" x14ac:dyDescent="0.25">
      <c r="A492" s="24">
        <v>340</v>
      </c>
      <c r="B492" s="41">
        <v>22</v>
      </c>
      <c r="C492" s="42">
        <v>97</v>
      </c>
      <c r="D492" s="43" t="s">
        <v>1437</v>
      </c>
      <c r="E492" s="43" t="s">
        <v>1437</v>
      </c>
      <c r="F492" s="43" t="s">
        <v>1438</v>
      </c>
      <c r="G492" s="43" t="s">
        <v>1400</v>
      </c>
      <c r="H492" s="44" t="s">
        <v>42</v>
      </c>
      <c r="I492" s="43" t="s">
        <v>1379</v>
      </c>
      <c r="J492" s="43" t="s">
        <v>367</v>
      </c>
      <c r="K492" s="45">
        <v>1430</v>
      </c>
      <c r="L492" s="46">
        <v>52000</v>
      </c>
      <c r="M492" s="47">
        <v>74360000</v>
      </c>
      <c r="N492" s="48"/>
      <c r="O492" s="10"/>
    </row>
    <row r="493" spans="1:15" s="11" customFormat="1" x14ac:dyDescent="0.25">
      <c r="A493" s="24"/>
      <c r="B493" s="49" t="s">
        <v>73</v>
      </c>
      <c r="C493" s="50"/>
      <c r="D493" s="50"/>
      <c r="E493" s="50"/>
      <c r="F493" s="50"/>
      <c r="G493" s="50"/>
      <c r="H493" s="50"/>
      <c r="I493" s="50"/>
      <c r="J493" s="50"/>
      <c r="K493" s="50"/>
      <c r="L493" s="46">
        <v>22</v>
      </c>
      <c r="M493" s="47">
        <f>SUM(M471:M492)</f>
        <v>2143230200</v>
      </c>
      <c r="N493" s="51"/>
      <c r="O493" s="10"/>
    </row>
    <row r="494" spans="1:15" s="11" customFormat="1" x14ac:dyDescent="0.25">
      <c r="A494" s="24"/>
      <c r="B494" s="36" t="s">
        <v>403</v>
      </c>
      <c r="C494" s="43"/>
      <c r="D494" s="43"/>
      <c r="E494" s="43"/>
      <c r="F494" s="43"/>
      <c r="G494" s="43"/>
      <c r="H494" s="43"/>
      <c r="I494" s="43"/>
      <c r="J494" s="43"/>
      <c r="K494" s="43"/>
      <c r="L494" s="74"/>
      <c r="M494" s="47"/>
      <c r="N494" s="73"/>
      <c r="O494" s="10"/>
    </row>
    <row r="495" spans="1:15" s="11" customFormat="1" x14ac:dyDescent="0.25">
      <c r="A495" s="24">
        <v>341</v>
      </c>
      <c r="B495" s="41">
        <v>23</v>
      </c>
      <c r="C495" s="42">
        <v>129</v>
      </c>
      <c r="D495" s="43" t="s">
        <v>1439</v>
      </c>
      <c r="E495" s="43" t="s">
        <v>1439</v>
      </c>
      <c r="F495" s="43" t="s">
        <v>1440</v>
      </c>
      <c r="G495" s="43" t="s">
        <v>157</v>
      </c>
      <c r="H495" s="44" t="s">
        <v>152</v>
      </c>
      <c r="I495" s="43" t="s">
        <v>1379</v>
      </c>
      <c r="J495" s="43" t="s">
        <v>367</v>
      </c>
      <c r="K495" s="45">
        <v>627000</v>
      </c>
      <c r="L495" s="46">
        <v>80</v>
      </c>
      <c r="M495" s="47">
        <v>50160000</v>
      </c>
      <c r="N495" s="48"/>
      <c r="O495" s="10"/>
    </row>
    <row r="496" spans="1:15" s="11" customFormat="1" ht="48" x14ac:dyDescent="0.25">
      <c r="A496" s="24">
        <v>342</v>
      </c>
      <c r="B496" s="41">
        <v>24</v>
      </c>
      <c r="C496" s="42">
        <v>139</v>
      </c>
      <c r="D496" s="43" t="s">
        <v>1441</v>
      </c>
      <c r="E496" s="43" t="s">
        <v>1442</v>
      </c>
      <c r="F496" s="43" t="s">
        <v>1443</v>
      </c>
      <c r="G496" s="43" t="s">
        <v>1444</v>
      </c>
      <c r="H496" s="44" t="s">
        <v>152</v>
      </c>
      <c r="I496" s="43" t="s">
        <v>1379</v>
      </c>
      <c r="J496" s="43" t="s">
        <v>367</v>
      </c>
      <c r="K496" s="45">
        <v>363000</v>
      </c>
      <c r="L496" s="46">
        <v>6</v>
      </c>
      <c r="M496" s="47">
        <v>2178000</v>
      </c>
      <c r="N496" s="48"/>
      <c r="O496" s="10"/>
    </row>
    <row r="497" spans="1:15" s="11" customFormat="1" x14ac:dyDescent="0.25">
      <c r="A497" s="24"/>
      <c r="B497" s="49" t="s">
        <v>73</v>
      </c>
      <c r="C497" s="50"/>
      <c r="D497" s="50"/>
      <c r="E497" s="50"/>
      <c r="F497" s="50"/>
      <c r="G497" s="50"/>
      <c r="H497" s="50"/>
      <c r="I497" s="50"/>
      <c r="J497" s="50"/>
      <c r="K497" s="50"/>
      <c r="L497" s="46">
        <v>2</v>
      </c>
      <c r="M497" s="47">
        <v>52338000</v>
      </c>
      <c r="N497" s="51"/>
      <c r="O497" s="10"/>
    </row>
    <row r="498" spans="1:15" s="11" customFormat="1" x14ac:dyDescent="0.25">
      <c r="A498" s="24"/>
      <c r="B498" s="49" t="s">
        <v>73</v>
      </c>
      <c r="C498" s="52"/>
      <c r="D498" s="52"/>
      <c r="E498" s="52"/>
      <c r="F498" s="52"/>
      <c r="G498" s="52"/>
      <c r="H498" s="52"/>
      <c r="I498" s="52"/>
      <c r="J498" s="52"/>
      <c r="K498" s="52"/>
      <c r="L498" s="53">
        <v>24</v>
      </c>
      <c r="M498" s="54">
        <f>M497+M493</f>
        <v>2195568200</v>
      </c>
      <c r="N498" s="51"/>
      <c r="O498" s="10"/>
    </row>
    <row r="499" spans="1:15" s="11" customFormat="1" x14ac:dyDescent="0.25">
      <c r="A499" s="24"/>
      <c r="B499" s="66" t="s">
        <v>1445</v>
      </c>
      <c r="C499" s="67" t="s">
        <v>1446</v>
      </c>
      <c r="D499" s="68"/>
      <c r="E499" s="68"/>
      <c r="F499" s="68"/>
      <c r="G499" s="69"/>
      <c r="H499" s="69"/>
      <c r="I499" s="82"/>
      <c r="J499" s="70"/>
      <c r="K499" s="71"/>
      <c r="L499" s="71"/>
      <c r="M499" s="72"/>
    </row>
    <row r="500" spans="1:15" s="11" customFormat="1" x14ac:dyDescent="0.25">
      <c r="A500" s="24"/>
      <c r="B500" s="36" t="s">
        <v>153</v>
      </c>
      <c r="C500" s="37"/>
      <c r="D500" s="37"/>
      <c r="E500" s="37"/>
      <c r="F500" s="37"/>
      <c r="G500" s="37"/>
      <c r="H500" s="37"/>
      <c r="I500" s="37"/>
      <c r="J500" s="37"/>
      <c r="K500" s="37"/>
      <c r="L500" s="38"/>
      <c r="M500" s="39"/>
      <c r="N500" s="73"/>
      <c r="O500" s="10"/>
    </row>
    <row r="501" spans="1:15" s="11" customFormat="1" ht="24" x14ac:dyDescent="0.25">
      <c r="A501" s="24">
        <v>343</v>
      </c>
      <c r="B501" s="41">
        <v>1</v>
      </c>
      <c r="C501" s="42">
        <v>13</v>
      </c>
      <c r="D501" s="43" t="s">
        <v>1447</v>
      </c>
      <c r="E501" s="43" t="s">
        <v>1448</v>
      </c>
      <c r="F501" s="43"/>
      <c r="G501" s="43" t="s">
        <v>1449</v>
      </c>
      <c r="H501" s="44" t="s">
        <v>42</v>
      </c>
      <c r="I501" s="43" t="s">
        <v>1450</v>
      </c>
      <c r="J501" s="43" t="s">
        <v>1451</v>
      </c>
      <c r="K501" s="45">
        <v>595</v>
      </c>
      <c r="L501" s="46">
        <v>1000000</v>
      </c>
      <c r="M501" s="47">
        <v>595000000</v>
      </c>
      <c r="N501" s="48"/>
      <c r="O501" s="10"/>
    </row>
    <row r="502" spans="1:15" s="11" customFormat="1" ht="24" x14ac:dyDescent="0.25">
      <c r="A502" s="24">
        <v>344</v>
      </c>
      <c r="B502" s="41">
        <v>2</v>
      </c>
      <c r="C502" s="42">
        <v>21</v>
      </c>
      <c r="D502" s="43" t="s">
        <v>1452</v>
      </c>
      <c r="E502" s="43" t="s">
        <v>1453</v>
      </c>
      <c r="F502" s="43"/>
      <c r="G502" s="43" t="s">
        <v>1449</v>
      </c>
      <c r="H502" s="44" t="s">
        <v>42</v>
      </c>
      <c r="I502" s="43" t="s">
        <v>1450</v>
      </c>
      <c r="J502" s="43" t="s">
        <v>1454</v>
      </c>
      <c r="K502" s="45">
        <v>450</v>
      </c>
      <c r="L502" s="46">
        <v>72000</v>
      </c>
      <c r="M502" s="47">
        <v>32400000</v>
      </c>
      <c r="N502" s="48"/>
      <c r="O502" s="10"/>
    </row>
    <row r="503" spans="1:15" s="11" customFormat="1" x14ac:dyDescent="0.25">
      <c r="A503" s="24"/>
      <c r="B503" s="49" t="s">
        <v>73</v>
      </c>
      <c r="C503" s="50"/>
      <c r="D503" s="50"/>
      <c r="E503" s="50"/>
      <c r="F503" s="50"/>
      <c r="G503" s="50"/>
      <c r="H503" s="50"/>
      <c r="I503" s="50"/>
      <c r="J503" s="50"/>
      <c r="K503" s="50"/>
      <c r="L503" s="46">
        <v>2</v>
      </c>
      <c r="M503" s="47">
        <v>627400000</v>
      </c>
      <c r="N503" s="51"/>
      <c r="O503" s="10"/>
    </row>
    <row r="504" spans="1:15" s="11" customFormat="1" x14ac:dyDescent="0.25">
      <c r="A504" s="24"/>
      <c r="B504" s="36" t="s">
        <v>174</v>
      </c>
      <c r="C504" s="43"/>
      <c r="D504" s="43"/>
      <c r="E504" s="43"/>
      <c r="F504" s="43"/>
      <c r="G504" s="43"/>
      <c r="H504" s="43"/>
      <c r="I504" s="43"/>
      <c r="J504" s="43"/>
      <c r="K504" s="43"/>
      <c r="L504" s="74"/>
      <c r="M504" s="47"/>
      <c r="N504" s="73"/>
      <c r="O504" s="10"/>
    </row>
    <row r="505" spans="1:15" s="11" customFormat="1" ht="36" x14ac:dyDescent="0.25">
      <c r="A505" s="24">
        <v>345</v>
      </c>
      <c r="B505" s="41">
        <v>3</v>
      </c>
      <c r="C505" s="42">
        <v>33</v>
      </c>
      <c r="D505" s="43" t="s">
        <v>1455</v>
      </c>
      <c r="E505" s="43" t="s">
        <v>1456</v>
      </c>
      <c r="F505" s="43"/>
      <c r="G505" s="43" t="s">
        <v>1457</v>
      </c>
      <c r="H505" s="44" t="s">
        <v>1458</v>
      </c>
      <c r="I505" s="43" t="s">
        <v>1459</v>
      </c>
      <c r="J505" s="43" t="s">
        <v>44</v>
      </c>
      <c r="K505" s="45">
        <v>1418</v>
      </c>
      <c r="L505" s="46">
        <v>18960</v>
      </c>
      <c r="M505" s="47">
        <v>26885280</v>
      </c>
      <c r="N505" s="48"/>
      <c r="O505" s="10"/>
    </row>
    <row r="506" spans="1:15" s="11" customFormat="1" x14ac:dyDescent="0.25">
      <c r="A506" s="24"/>
      <c r="B506" s="49" t="s">
        <v>73</v>
      </c>
      <c r="C506" s="50"/>
      <c r="D506" s="50"/>
      <c r="E506" s="50"/>
      <c r="F506" s="50"/>
      <c r="G506" s="50"/>
      <c r="H506" s="50"/>
      <c r="I506" s="50"/>
      <c r="J506" s="50"/>
      <c r="K506" s="50"/>
      <c r="L506" s="46">
        <v>1</v>
      </c>
      <c r="M506" s="47">
        <v>26885280</v>
      </c>
      <c r="N506" s="51"/>
      <c r="O506" s="10"/>
    </row>
    <row r="507" spans="1:15" s="11" customFormat="1" x14ac:dyDescent="0.25">
      <c r="A507" s="24"/>
      <c r="B507" s="36" t="s">
        <v>963</v>
      </c>
      <c r="C507" s="43"/>
      <c r="D507" s="43"/>
      <c r="E507" s="43"/>
      <c r="F507" s="43"/>
      <c r="G507" s="43"/>
      <c r="H507" s="43"/>
      <c r="I507" s="43"/>
      <c r="J507" s="43"/>
      <c r="K507" s="43"/>
      <c r="L507" s="74"/>
      <c r="M507" s="47"/>
      <c r="N507" s="73"/>
      <c r="O507" s="10"/>
    </row>
    <row r="508" spans="1:15" s="11" customFormat="1" ht="24" x14ac:dyDescent="0.25">
      <c r="A508" s="24">
        <v>346</v>
      </c>
      <c r="B508" s="41">
        <v>4</v>
      </c>
      <c r="C508" s="42">
        <v>821</v>
      </c>
      <c r="D508" s="43" t="s">
        <v>1460</v>
      </c>
      <c r="E508" s="43" t="s">
        <v>1461</v>
      </c>
      <c r="F508" s="43"/>
      <c r="G508" s="43" t="s">
        <v>1462</v>
      </c>
      <c r="H508" s="44" t="s">
        <v>1463</v>
      </c>
      <c r="I508" s="43" t="s">
        <v>1464</v>
      </c>
      <c r="J508" s="43" t="s">
        <v>44</v>
      </c>
      <c r="K508" s="45">
        <v>3100</v>
      </c>
      <c r="L508" s="46">
        <v>208683</v>
      </c>
      <c r="M508" s="47">
        <v>646917300</v>
      </c>
      <c r="N508" s="48"/>
      <c r="O508" s="10"/>
    </row>
    <row r="509" spans="1:15" s="11" customFormat="1" x14ac:dyDescent="0.25">
      <c r="A509" s="24"/>
      <c r="B509" s="49" t="s">
        <v>73</v>
      </c>
      <c r="C509" s="50"/>
      <c r="D509" s="50"/>
      <c r="E509" s="50"/>
      <c r="F509" s="50"/>
      <c r="G509" s="50"/>
      <c r="H509" s="50"/>
      <c r="I509" s="50"/>
      <c r="J509" s="50"/>
      <c r="K509" s="50"/>
      <c r="L509" s="46">
        <v>1</v>
      </c>
      <c r="M509" s="47">
        <v>646917300</v>
      </c>
      <c r="N509" s="51"/>
      <c r="O509" s="10"/>
    </row>
    <row r="510" spans="1:15" s="11" customFormat="1" x14ac:dyDescent="0.25">
      <c r="A510" s="24"/>
      <c r="B510" s="49" t="s">
        <v>73</v>
      </c>
      <c r="C510" s="52"/>
      <c r="D510" s="52"/>
      <c r="E510" s="52"/>
      <c r="F510" s="52"/>
      <c r="G510" s="52"/>
      <c r="H510" s="52"/>
      <c r="I510" s="52"/>
      <c r="J510" s="52"/>
      <c r="K510" s="52"/>
      <c r="L510" s="53">
        <v>4</v>
      </c>
      <c r="M510" s="54">
        <f>M503+M506+M509</f>
        <v>1301202580</v>
      </c>
      <c r="N510" s="51"/>
      <c r="O510" s="10"/>
    </row>
    <row r="511" spans="1:15" s="11" customFormat="1" x14ac:dyDescent="0.25">
      <c r="A511" s="24"/>
      <c r="B511" s="66" t="s">
        <v>1465</v>
      </c>
      <c r="C511" s="67" t="s">
        <v>1466</v>
      </c>
      <c r="D511" s="68"/>
      <c r="E511" s="68"/>
      <c r="F511" s="68"/>
      <c r="G511" s="68"/>
      <c r="H511" s="69"/>
      <c r="I511" s="69"/>
      <c r="J511" s="82"/>
      <c r="K511" s="70"/>
      <c r="L511" s="71"/>
      <c r="M511" s="72"/>
    </row>
    <row r="512" spans="1:15" s="11" customFormat="1" x14ac:dyDescent="0.25">
      <c r="A512" s="24"/>
      <c r="B512" s="36" t="s">
        <v>133</v>
      </c>
      <c r="C512" s="37"/>
      <c r="D512" s="37"/>
      <c r="E512" s="37"/>
      <c r="F512" s="37"/>
      <c r="G512" s="37"/>
      <c r="H512" s="37"/>
      <c r="I512" s="37"/>
      <c r="J512" s="37"/>
      <c r="K512" s="37"/>
      <c r="L512" s="38"/>
      <c r="M512" s="39"/>
      <c r="N512" s="73"/>
      <c r="O512" s="10"/>
    </row>
    <row r="513" spans="1:15" s="11" customFormat="1" ht="36" x14ac:dyDescent="0.25">
      <c r="A513" s="24">
        <v>347</v>
      </c>
      <c r="B513" s="41">
        <v>1</v>
      </c>
      <c r="C513" s="42">
        <v>27</v>
      </c>
      <c r="D513" s="43" t="s">
        <v>1467</v>
      </c>
      <c r="E513" s="43" t="s">
        <v>1468</v>
      </c>
      <c r="F513" s="43" t="s">
        <v>180</v>
      </c>
      <c r="G513" s="43" t="s">
        <v>130</v>
      </c>
      <c r="H513" s="44" t="s">
        <v>42</v>
      </c>
      <c r="I513" s="43" t="s">
        <v>1469</v>
      </c>
      <c r="J513" s="43" t="s">
        <v>193</v>
      </c>
      <c r="K513" s="45">
        <v>80</v>
      </c>
      <c r="L513" s="46">
        <v>3702000</v>
      </c>
      <c r="M513" s="47">
        <v>296160000</v>
      </c>
      <c r="N513" s="48"/>
      <c r="O513" s="10"/>
    </row>
    <row r="514" spans="1:15" s="11" customFormat="1" ht="36" x14ac:dyDescent="0.25">
      <c r="A514" s="24">
        <v>348</v>
      </c>
      <c r="B514" s="41">
        <v>2</v>
      </c>
      <c r="C514" s="42">
        <v>28</v>
      </c>
      <c r="D514" s="43" t="s">
        <v>1470</v>
      </c>
      <c r="E514" s="43" t="s">
        <v>1471</v>
      </c>
      <c r="F514" s="43" t="s">
        <v>180</v>
      </c>
      <c r="G514" s="43" t="s">
        <v>1472</v>
      </c>
      <c r="H514" s="44" t="s">
        <v>152</v>
      </c>
      <c r="I514" s="43" t="s">
        <v>1469</v>
      </c>
      <c r="J514" s="43" t="s">
        <v>193</v>
      </c>
      <c r="K514" s="45">
        <v>66000</v>
      </c>
      <c r="L514" s="46">
        <v>8000</v>
      </c>
      <c r="M514" s="47">
        <v>528000000</v>
      </c>
      <c r="N514" s="48"/>
      <c r="O514" s="10"/>
    </row>
    <row r="515" spans="1:15" s="11" customFormat="1" x14ac:dyDescent="0.25">
      <c r="A515" s="24"/>
      <c r="B515" s="49" t="s">
        <v>73</v>
      </c>
      <c r="C515" s="50"/>
      <c r="D515" s="50"/>
      <c r="E515" s="50"/>
      <c r="F515" s="50"/>
      <c r="G515" s="50"/>
      <c r="H515" s="50"/>
      <c r="I515" s="50"/>
      <c r="J515" s="50"/>
      <c r="K515" s="50"/>
      <c r="L515" s="46">
        <v>2</v>
      </c>
      <c r="M515" s="47">
        <v>824160000</v>
      </c>
      <c r="N515" s="51"/>
      <c r="O515" s="10"/>
    </row>
    <row r="516" spans="1:15" s="11" customFormat="1" x14ac:dyDescent="0.25">
      <c r="A516" s="24"/>
      <c r="B516" s="49" t="s">
        <v>73</v>
      </c>
      <c r="C516" s="52"/>
      <c r="D516" s="52"/>
      <c r="E516" s="52"/>
      <c r="F516" s="52"/>
      <c r="G516" s="52"/>
      <c r="H516" s="52"/>
      <c r="I516" s="52"/>
      <c r="J516" s="52"/>
      <c r="K516" s="52"/>
      <c r="L516" s="53">
        <v>2</v>
      </c>
      <c r="M516" s="54">
        <v>824160000</v>
      </c>
      <c r="N516" s="51"/>
      <c r="O516" s="10"/>
    </row>
    <row r="517" spans="1:15" s="11" customFormat="1" x14ac:dyDescent="0.25">
      <c r="A517" s="24"/>
      <c r="B517" s="66" t="s">
        <v>1473</v>
      </c>
      <c r="C517" s="67" t="s">
        <v>1474</v>
      </c>
      <c r="D517" s="68"/>
      <c r="E517" s="68"/>
      <c r="F517" s="68"/>
      <c r="G517" s="68"/>
      <c r="H517" s="69"/>
      <c r="I517" s="69"/>
      <c r="J517" s="82"/>
      <c r="K517" s="70"/>
      <c r="L517" s="71"/>
      <c r="M517" s="72"/>
    </row>
    <row r="518" spans="1:15" s="11" customFormat="1" x14ac:dyDescent="0.25">
      <c r="A518" s="24"/>
      <c r="B518" s="36" t="s">
        <v>1475</v>
      </c>
      <c r="C518" s="37"/>
      <c r="D518" s="37"/>
      <c r="E518" s="37"/>
      <c r="F518" s="37"/>
      <c r="G518" s="37"/>
      <c r="H518" s="37"/>
      <c r="I518" s="37"/>
      <c r="J518" s="37"/>
      <c r="K518" s="37"/>
      <c r="L518" s="38"/>
      <c r="M518" s="39"/>
      <c r="N518" s="73"/>
      <c r="O518" s="10"/>
    </row>
    <row r="519" spans="1:15" s="11" customFormat="1" ht="24" x14ac:dyDescent="0.25">
      <c r="A519" s="24">
        <v>349</v>
      </c>
      <c r="B519" s="41">
        <v>1</v>
      </c>
      <c r="C519" s="42">
        <v>302</v>
      </c>
      <c r="D519" s="43" t="s">
        <v>1476</v>
      </c>
      <c r="E519" s="43" t="s">
        <v>1477</v>
      </c>
      <c r="F519" s="43" t="s">
        <v>1478</v>
      </c>
      <c r="G519" s="43" t="s">
        <v>1479</v>
      </c>
      <c r="H519" s="44" t="s">
        <v>123</v>
      </c>
      <c r="I519" s="43" t="s">
        <v>1480</v>
      </c>
      <c r="J519" s="43" t="s">
        <v>1481</v>
      </c>
      <c r="K519" s="45">
        <v>720000</v>
      </c>
      <c r="L519" s="46">
        <v>14400</v>
      </c>
      <c r="M519" s="47">
        <v>10368000000</v>
      </c>
      <c r="N519" s="48"/>
      <c r="O519" s="10"/>
    </row>
    <row r="520" spans="1:15" s="11" customFormat="1" ht="36" x14ac:dyDescent="0.25">
      <c r="A520" s="24">
        <v>350</v>
      </c>
      <c r="B520" s="41">
        <v>2</v>
      </c>
      <c r="C520" s="42">
        <v>303</v>
      </c>
      <c r="D520" s="43" t="s">
        <v>1482</v>
      </c>
      <c r="E520" s="43" t="s">
        <v>1483</v>
      </c>
      <c r="F520" s="43" t="s">
        <v>1484</v>
      </c>
      <c r="G520" s="43" t="s">
        <v>1485</v>
      </c>
      <c r="H520" s="44" t="s">
        <v>123</v>
      </c>
      <c r="I520" s="43" t="s">
        <v>1480</v>
      </c>
      <c r="J520" s="43" t="s">
        <v>1481</v>
      </c>
      <c r="K520" s="45">
        <v>213000</v>
      </c>
      <c r="L520" s="46">
        <v>14400</v>
      </c>
      <c r="M520" s="47">
        <v>3067200000</v>
      </c>
      <c r="N520" s="48"/>
      <c r="O520" s="10"/>
    </row>
    <row r="521" spans="1:15" s="11" customFormat="1" x14ac:dyDescent="0.25">
      <c r="A521" s="24"/>
      <c r="B521" s="49" t="s">
        <v>73</v>
      </c>
      <c r="C521" s="50"/>
      <c r="D521" s="50"/>
      <c r="E521" s="50"/>
      <c r="F521" s="50"/>
      <c r="G521" s="50"/>
      <c r="H521" s="50"/>
      <c r="I521" s="50"/>
      <c r="J521" s="50"/>
      <c r="K521" s="50"/>
      <c r="L521" s="46">
        <v>2</v>
      </c>
      <c r="M521" s="47">
        <v>13435200000</v>
      </c>
      <c r="N521" s="51"/>
      <c r="O521" s="10"/>
    </row>
    <row r="522" spans="1:15" s="11" customFormat="1" x14ac:dyDescent="0.25">
      <c r="A522" s="24"/>
      <c r="B522" s="49" t="s">
        <v>73</v>
      </c>
      <c r="C522" s="52"/>
      <c r="D522" s="52"/>
      <c r="E522" s="52"/>
      <c r="F522" s="52"/>
      <c r="G522" s="52"/>
      <c r="H522" s="52"/>
      <c r="I522" s="52"/>
      <c r="J522" s="52"/>
      <c r="K522" s="52"/>
      <c r="L522" s="53">
        <v>2</v>
      </c>
      <c r="M522" s="54">
        <v>13435200000</v>
      </c>
      <c r="N522" s="51"/>
      <c r="O522" s="10"/>
    </row>
    <row r="523" spans="1:15" s="11" customFormat="1" x14ac:dyDescent="0.25">
      <c r="A523" s="24"/>
      <c r="B523" s="66" t="s">
        <v>1486</v>
      </c>
      <c r="C523" s="67" t="s">
        <v>1487</v>
      </c>
      <c r="D523" s="68"/>
      <c r="E523" s="68"/>
      <c r="F523" s="68"/>
      <c r="G523" s="68"/>
      <c r="H523" s="69"/>
      <c r="I523" s="69"/>
      <c r="J523" s="82"/>
      <c r="K523" s="70"/>
      <c r="L523" s="71"/>
      <c r="M523" s="72"/>
    </row>
    <row r="524" spans="1:15" s="11" customFormat="1" x14ac:dyDescent="0.25">
      <c r="A524" s="24"/>
      <c r="B524" s="76" t="s">
        <v>153</v>
      </c>
      <c r="C524" s="37"/>
      <c r="D524" s="37"/>
      <c r="E524" s="37"/>
      <c r="F524" s="37"/>
      <c r="G524" s="37"/>
      <c r="H524" s="37"/>
      <c r="I524" s="37"/>
      <c r="J524" s="37"/>
      <c r="K524" s="37"/>
      <c r="L524" s="38"/>
      <c r="M524" s="39"/>
      <c r="N524" s="73"/>
      <c r="O524" s="10"/>
    </row>
    <row r="525" spans="1:15" s="11" customFormat="1" ht="24" x14ac:dyDescent="0.25">
      <c r="A525" s="24">
        <v>351</v>
      </c>
      <c r="B525" s="77">
        <v>1</v>
      </c>
      <c r="C525" s="42">
        <v>20</v>
      </c>
      <c r="D525" s="43" t="s">
        <v>1488</v>
      </c>
      <c r="E525" s="43" t="s">
        <v>1489</v>
      </c>
      <c r="F525" s="43" t="s">
        <v>1490</v>
      </c>
      <c r="G525" s="43" t="s">
        <v>151</v>
      </c>
      <c r="H525" s="44" t="s">
        <v>200</v>
      </c>
      <c r="I525" s="43" t="s">
        <v>1491</v>
      </c>
      <c r="J525" s="43" t="s">
        <v>1492</v>
      </c>
      <c r="K525" s="45">
        <v>173000</v>
      </c>
      <c r="L525" s="46">
        <v>80</v>
      </c>
      <c r="M525" s="47">
        <v>13840000</v>
      </c>
      <c r="N525" s="48"/>
      <c r="O525" s="10"/>
    </row>
    <row r="526" spans="1:15" s="11" customFormat="1" x14ac:dyDescent="0.25">
      <c r="A526" s="24"/>
      <c r="B526" s="78" t="s">
        <v>73</v>
      </c>
      <c r="C526" s="50"/>
      <c r="D526" s="50"/>
      <c r="E526" s="50"/>
      <c r="F526" s="50"/>
      <c r="G526" s="50"/>
      <c r="H526" s="50"/>
      <c r="I526" s="50"/>
      <c r="J526" s="50"/>
      <c r="K526" s="50"/>
      <c r="L526" s="46">
        <v>1</v>
      </c>
      <c r="M526" s="47">
        <v>13840000</v>
      </c>
      <c r="N526" s="51"/>
      <c r="O526" s="10"/>
    </row>
    <row r="527" spans="1:15" s="11" customFormat="1" x14ac:dyDescent="0.25">
      <c r="A527" s="24"/>
      <c r="B527" s="76" t="s">
        <v>174</v>
      </c>
      <c r="C527" s="43"/>
      <c r="D527" s="43"/>
      <c r="E527" s="43"/>
      <c r="F527" s="43"/>
      <c r="G527" s="43"/>
      <c r="H527" s="43"/>
      <c r="I527" s="43"/>
      <c r="J527" s="43"/>
      <c r="K527" s="43"/>
      <c r="L527" s="74"/>
      <c r="M527" s="47"/>
      <c r="N527" s="73"/>
      <c r="O527" s="10"/>
    </row>
    <row r="528" spans="1:15" s="11" customFormat="1" ht="48" x14ac:dyDescent="0.25">
      <c r="A528" s="24">
        <v>352</v>
      </c>
      <c r="B528" s="77">
        <v>2</v>
      </c>
      <c r="C528" s="42">
        <v>30</v>
      </c>
      <c r="D528" s="43" t="s">
        <v>1493</v>
      </c>
      <c r="E528" s="43" t="s">
        <v>1494</v>
      </c>
      <c r="F528" s="43" t="s">
        <v>1495</v>
      </c>
      <c r="G528" s="43" t="s">
        <v>151</v>
      </c>
      <c r="H528" s="44" t="s">
        <v>200</v>
      </c>
      <c r="I528" s="43" t="s">
        <v>1496</v>
      </c>
      <c r="J528" s="43" t="s">
        <v>225</v>
      </c>
      <c r="K528" s="45">
        <v>390000</v>
      </c>
      <c r="L528" s="46">
        <v>9780</v>
      </c>
      <c r="M528" s="47">
        <v>3814200000</v>
      </c>
      <c r="N528" s="48"/>
      <c r="O528" s="10"/>
    </row>
    <row r="529" spans="1:15" s="11" customFormat="1" x14ac:dyDescent="0.25">
      <c r="A529" s="24"/>
      <c r="B529" s="78" t="s">
        <v>73</v>
      </c>
      <c r="C529" s="50"/>
      <c r="D529" s="50"/>
      <c r="E529" s="50"/>
      <c r="F529" s="50"/>
      <c r="G529" s="50"/>
      <c r="H529" s="50"/>
      <c r="I529" s="50"/>
      <c r="J529" s="50"/>
      <c r="K529" s="50"/>
      <c r="L529" s="46">
        <v>1</v>
      </c>
      <c r="M529" s="47">
        <v>3814200000</v>
      </c>
      <c r="N529" s="51"/>
      <c r="O529" s="10"/>
    </row>
    <row r="530" spans="1:15" s="11" customFormat="1" x14ac:dyDescent="0.25">
      <c r="A530" s="24"/>
      <c r="B530" s="78" t="s">
        <v>73</v>
      </c>
      <c r="C530" s="52"/>
      <c r="D530" s="52"/>
      <c r="E530" s="52"/>
      <c r="F530" s="52"/>
      <c r="G530" s="52"/>
      <c r="H530" s="52"/>
      <c r="I530" s="52"/>
      <c r="J530" s="52"/>
      <c r="K530" s="52"/>
      <c r="L530" s="53">
        <v>2</v>
      </c>
      <c r="M530" s="54">
        <v>3828040000</v>
      </c>
      <c r="N530" s="51"/>
      <c r="O530" s="10"/>
    </row>
    <row r="531" spans="1:15" s="11" customFormat="1" x14ac:dyDescent="0.25">
      <c r="A531" s="24"/>
      <c r="B531" s="66" t="s">
        <v>1497</v>
      </c>
      <c r="C531" s="67" t="s">
        <v>1498</v>
      </c>
      <c r="D531" s="68"/>
      <c r="E531" s="68"/>
      <c r="F531" s="68"/>
      <c r="G531" s="68"/>
      <c r="H531" s="69"/>
      <c r="I531" s="69"/>
      <c r="J531" s="82"/>
      <c r="K531" s="70"/>
      <c r="L531" s="71"/>
      <c r="M531" s="72"/>
    </row>
    <row r="532" spans="1:15" s="11" customFormat="1" x14ac:dyDescent="0.25">
      <c r="A532" s="24"/>
      <c r="B532" s="76" t="s">
        <v>126</v>
      </c>
      <c r="C532" s="37"/>
      <c r="D532" s="37"/>
      <c r="E532" s="37"/>
      <c r="F532" s="37"/>
      <c r="G532" s="37"/>
      <c r="H532" s="37"/>
      <c r="I532" s="37"/>
      <c r="J532" s="37"/>
      <c r="K532" s="37"/>
      <c r="L532" s="38"/>
      <c r="M532" s="39"/>
      <c r="N532" s="73"/>
      <c r="O532" s="10"/>
    </row>
    <row r="533" spans="1:15" s="11" customFormat="1" ht="72" x14ac:dyDescent="0.25">
      <c r="A533" s="24">
        <v>353</v>
      </c>
      <c r="B533" s="77">
        <v>1</v>
      </c>
      <c r="C533" s="42">
        <v>8</v>
      </c>
      <c r="D533" s="43" t="s">
        <v>1499</v>
      </c>
      <c r="E533" s="43" t="s">
        <v>1500</v>
      </c>
      <c r="F533" s="43" t="s">
        <v>1501</v>
      </c>
      <c r="G533" s="43" t="s">
        <v>1502</v>
      </c>
      <c r="H533" s="44" t="s">
        <v>42</v>
      </c>
      <c r="I533" s="43" t="s">
        <v>1503</v>
      </c>
      <c r="J533" s="43" t="s">
        <v>440</v>
      </c>
      <c r="K533" s="45">
        <v>955</v>
      </c>
      <c r="L533" s="46">
        <v>1635000</v>
      </c>
      <c r="M533" s="47">
        <v>1561425000</v>
      </c>
      <c r="N533" s="48"/>
      <c r="O533" s="10"/>
    </row>
    <row r="534" spans="1:15" s="11" customFormat="1" x14ac:dyDescent="0.25">
      <c r="A534" s="24"/>
      <c r="B534" s="78" t="s">
        <v>73</v>
      </c>
      <c r="C534" s="50"/>
      <c r="D534" s="50"/>
      <c r="E534" s="50"/>
      <c r="F534" s="50"/>
      <c r="G534" s="50"/>
      <c r="H534" s="50"/>
      <c r="I534" s="50"/>
      <c r="J534" s="50"/>
      <c r="K534" s="50"/>
      <c r="L534" s="46">
        <v>1</v>
      </c>
      <c r="M534" s="47">
        <v>1561425000</v>
      </c>
      <c r="N534" s="51"/>
      <c r="O534" s="10"/>
    </row>
    <row r="535" spans="1:15" s="11" customFormat="1" x14ac:dyDescent="0.25">
      <c r="A535" s="24"/>
      <c r="B535" s="78" t="s">
        <v>73</v>
      </c>
      <c r="C535" s="52"/>
      <c r="D535" s="52"/>
      <c r="E535" s="52"/>
      <c r="F535" s="52"/>
      <c r="G535" s="52"/>
      <c r="H535" s="52"/>
      <c r="I535" s="52"/>
      <c r="J535" s="52"/>
      <c r="K535" s="52"/>
      <c r="L535" s="53">
        <v>1</v>
      </c>
      <c r="M535" s="54">
        <v>1561425000</v>
      </c>
      <c r="N535" s="51"/>
      <c r="O535" s="10"/>
    </row>
    <row r="536" spans="1:15" s="11" customFormat="1" x14ac:dyDescent="0.25">
      <c r="A536" s="24"/>
      <c r="B536" s="66" t="s">
        <v>1504</v>
      </c>
      <c r="C536" s="67" t="s">
        <v>1505</v>
      </c>
      <c r="D536" s="68"/>
      <c r="E536" s="68"/>
      <c r="F536" s="68"/>
      <c r="G536" s="68"/>
      <c r="H536" s="69"/>
      <c r="I536" s="69"/>
      <c r="J536" s="82"/>
      <c r="K536" s="70"/>
      <c r="L536" s="71"/>
      <c r="M536" s="72"/>
    </row>
    <row r="537" spans="1:15" s="89" customFormat="1" x14ac:dyDescent="0.25">
      <c r="A537" s="24"/>
      <c r="B537" s="76" t="s">
        <v>23</v>
      </c>
      <c r="C537" s="37"/>
      <c r="D537" s="37"/>
      <c r="E537" s="37"/>
      <c r="F537" s="37"/>
      <c r="G537" s="37"/>
      <c r="H537" s="37"/>
      <c r="I537" s="37"/>
      <c r="J537" s="37"/>
      <c r="K537" s="37"/>
      <c r="L537" s="38"/>
      <c r="M537" s="39"/>
      <c r="N537" s="87"/>
      <c r="O537" s="91"/>
    </row>
    <row r="538" spans="1:15" s="89" customFormat="1" ht="24" x14ac:dyDescent="0.25">
      <c r="A538" s="24">
        <v>354</v>
      </c>
      <c r="B538" s="77">
        <v>1</v>
      </c>
      <c r="C538" s="42">
        <v>79</v>
      </c>
      <c r="D538" s="43" t="s">
        <v>1506</v>
      </c>
      <c r="E538" s="43" t="s">
        <v>1507</v>
      </c>
      <c r="F538" s="43" t="s">
        <v>1508</v>
      </c>
      <c r="G538" s="43" t="s">
        <v>1509</v>
      </c>
      <c r="H538" s="44" t="s">
        <v>1510</v>
      </c>
      <c r="I538" s="43" t="s">
        <v>1511</v>
      </c>
      <c r="J538" s="43" t="s">
        <v>225</v>
      </c>
      <c r="K538" s="45">
        <v>11552</v>
      </c>
      <c r="L538" s="46">
        <v>8000</v>
      </c>
      <c r="M538" s="47">
        <v>92416000</v>
      </c>
      <c r="N538" s="83"/>
      <c r="O538" s="91"/>
    </row>
    <row r="539" spans="1:15" s="89" customFormat="1" x14ac:dyDescent="0.25">
      <c r="A539" s="24"/>
      <c r="B539" s="78" t="s">
        <v>73</v>
      </c>
      <c r="C539" s="50"/>
      <c r="D539" s="50"/>
      <c r="E539" s="50"/>
      <c r="F539" s="50"/>
      <c r="G539" s="50"/>
      <c r="H539" s="50"/>
      <c r="I539" s="50"/>
      <c r="J539" s="50"/>
      <c r="K539" s="50"/>
      <c r="L539" s="46">
        <v>1</v>
      </c>
      <c r="M539" s="47">
        <v>92416000</v>
      </c>
      <c r="N539" s="90"/>
      <c r="O539" s="91"/>
    </row>
    <row r="540" spans="1:15" s="89" customFormat="1" x14ac:dyDescent="0.25">
      <c r="A540" s="24"/>
      <c r="B540" s="76" t="s">
        <v>403</v>
      </c>
      <c r="C540" s="43"/>
      <c r="D540" s="43"/>
      <c r="E540" s="43"/>
      <c r="F540" s="43"/>
      <c r="G540" s="43"/>
      <c r="H540" s="43"/>
      <c r="I540" s="43"/>
      <c r="J540" s="43"/>
      <c r="K540" s="43"/>
      <c r="L540" s="74"/>
      <c r="M540" s="47"/>
      <c r="N540" s="87"/>
      <c r="O540" s="91"/>
    </row>
    <row r="541" spans="1:15" s="89" customFormat="1" ht="24" x14ac:dyDescent="0.25">
      <c r="A541" s="24">
        <v>355</v>
      </c>
      <c r="B541" s="77">
        <v>2</v>
      </c>
      <c r="C541" s="42">
        <v>171</v>
      </c>
      <c r="D541" s="43" t="s">
        <v>1512</v>
      </c>
      <c r="E541" s="43" t="s">
        <v>1513</v>
      </c>
      <c r="F541" s="43" t="s">
        <v>1514</v>
      </c>
      <c r="G541" s="43" t="s">
        <v>1515</v>
      </c>
      <c r="H541" s="44" t="s">
        <v>1516</v>
      </c>
      <c r="I541" s="43" t="s">
        <v>1517</v>
      </c>
      <c r="J541" s="43" t="s">
        <v>469</v>
      </c>
      <c r="K541" s="45">
        <v>242000</v>
      </c>
      <c r="L541" s="46">
        <v>400</v>
      </c>
      <c r="M541" s="47">
        <v>96800000</v>
      </c>
      <c r="N541" s="83"/>
      <c r="O541" s="91"/>
    </row>
    <row r="542" spans="1:15" s="89" customFormat="1" ht="24" x14ac:dyDescent="0.25">
      <c r="A542" s="24">
        <v>356</v>
      </c>
      <c r="B542" s="77">
        <v>3</v>
      </c>
      <c r="C542" s="42">
        <v>172</v>
      </c>
      <c r="D542" s="43" t="s">
        <v>1518</v>
      </c>
      <c r="E542" s="43" t="s">
        <v>1519</v>
      </c>
      <c r="F542" s="43" t="s">
        <v>1520</v>
      </c>
      <c r="G542" s="43" t="s">
        <v>1521</v>
      </c>
      <c r="H542" s="44" t="s">
        <v>1516</v>
      </c>
      <c r="I542" s="43" t="s">
        <v>1517</v>
      </c>
      <c r="J542" s="43" t="s">
        <v>469</v>
      </c>
      <c r="K542" s="45">
        <v>233955</v>
      </c>
      <c r="L542" s="46">
        <v>400</v>
      </c>
      <c r="M542" s="47">
        <v>93582000</v>
      </c>
      <c r="N542" s="83"/>
      <c r="O542" s="91"/>
    </row>
    <row r="543" spans="1:15" s="89" customFormat="1" ht="24" x14ac:dyDescent="0.25">
      <c r="A543" s="24">
        <v>357</v>
      </c>
      <c r="B543" s="77">
        <v>4</v>
      </c>
      <c r="C543" s="42">
        <v>173</v>
      </c>
      <c r="D543" s="43" t="s">
        <v>1522</v>
      </c>
      <c r="E543" s="43" t="s">
        <v>1523</v>
      </c>
      <c r="F543" s="43" t="s">
        <v>1524</v>
      </c>
      <c r="G543" s="43" t="s">
        <v>1515</v>
      </c>
      <c r="H543" s="44" t="s">
        <v>1516</v>
      </c>
      <c r="I543" s="43" t="s">
        <v>1517</v>
      </c>
      <c r="J543" s="43" t="s">
        <v>469</v>
      </c>
      <c r="K543" s="45">
        <v>242000</v>
      </c>
      <c r="L543" s="46">
        <v>400</v>
      </c>
      <c r="M543" s="47">
        <v>96800000</v>
      </c>
      <c r="N543" s="83"/>
      <c r="O543" s="91"/>
    </row>
    <row r="544" spans="1:15" s="89" customFormat="1" ht="24" x14ac:dyDescent="0.25">
      <c r="A544" s="24">
        <v>358</v>
      </c>
      <c r="B544" s="77">
        <v>5</v>
      </c>
      <c r="C544" s="42">
        <v>174</v>
      </c>
      <c r="D544" s="43" t="s">
        <v>1525</v>
      </c>
      <c r="E544" s="43" t="s">
        <v>1526</v>
      </c>
      <c r="F544" s="43" t="s">
        <v>1527</v>
      </c>
      <c r="G544" s="43" t="s">
        <v>1521</v>
      </c>
      <c r="H544" s="44" t="s">
        <v>1516</v>
      </c>
      <c r="I544" s="43" t="s">
        <v>1517</v>
      </c>
      <c r="J544" s="43" t="s">
        <v>469</v>
      </c>
      <c r="K544" s="45">
        <v>305000</v>
      </c>
      <c r="L544" s="46">
        <v>200</v>
      </c>
      <c r="M544" s="47">
        <v>61000000</v>
      </c>
      <c r="N544" s="83"/>
      <c r="O544" s="91"/>
    </row>
    <row r="545" spans="1:15" s="89" customFormat="1" ht="36" x14ac:dyDescent="0.25">
      <c r="A545" s="24">
        <v>359</v>
      </c>
      <c r="B545" s="77">
        <v>6</v>
      </c>
      <c r="C545" s="42">
        <v>175</v>
      </c>
      <c r="D545" s="43" t="s">
        <v>1528</v>
      </c>
      <c r="E545" s="43" t="s">
        <v>1529</v>
      </c>
      <c r="F545" s="43" t="s">
        <v>1530</v>
      </c>
      <c r="G545" s="43" t="s">
        <v>1521</v>
      </c>
      <c r="H545" s="44" t="s">
        <v>1516</v>
      </c>
      <c r="I545" s="43" t="s">
        <v>1517</v>
      </c>
      <c r="J545" s="43" t="s">
        <v>469</v>
      </c>
      <c r="K545" s="45">
        <v>305000</v>
      </c>
      <c r="L545" s="46">
        <v>200</v>
      </c>
      <c r="M545" s="47">
        <v>61000000</v>
      </c>
      <c r="N545" s="83"/>
      <c r="O545" s="91"/>
    </row>
    <row r="546" spans="1:15" s="89" customFormat="1" ht="36" x14ac:dyDescent="0.25">
      <c r="A546" s="24">
        <v>360</v>
      </c>
      <c r="B546" s="77">
        <v>7</v>
      </c>
      <c r="C546" s="42">
        <v>176</v>
      </c>
      <c r="D546" s="43" t="s">
        <v>1531</v>
      </c>
      <c r="E546" s="43" t="s">
        <v>1532</v>
      </c>
      <c r="F546" s="43" t="s">
        <v>1533</v>
      </c>
      <c r="G546" s="43" t="s">
        <v>1521</v>
      </c>
      <c r="H546" s="44" t="s">
        <v>1516</v>
      </c>
      <c r="I546" s="43" t="s">
        <v>1517</v>
      </c>
      <c r="J546" s="43" t="s">
        <v>469</v>
      </c>
      <c r="K546" s="45">
        <v>305000</v>
      </c>
      <c r="L546" s="46">
        <v>200</v>
      </c>
      <c r="M546" s="47">
        <v>61000000</v>
      </c>
      <c r="N546" s="83"/>
      <c r="O546" s="91"/>
    </row>
    <row r="547" spans="1:15" s="89" customFormat="1" ht="36" x14ac:dyDescent="0.25">
      <c r="A547" s="24">
        <v>361</v>
      </c>
      <c r="B547" s="77">
        <v>8</v>
      </c>
      <c r="C547" s="42">
        <v>177</v>
      </c>
      <c r="D547" s="43" t="s">
        <v>1534</v>
      </c>
      <c r="E547" s="43" t="s">
        <v>1535</v>
      </c>
      <c r="F547" s="43" t="s">
        <v>1536</v>
      </c>
      <c r="G547" s="43" t="s">
        <v>1521</v>
      </c>
      <c r="H547" s="44" t="s">
        <v>1516</v>
      </c>
      <c r="I547" s="43" t="s">
        <v>1517</v>
      </c>
      <c r="J547" s="43" t="s">
        <v>469</v>
      </c>
      <c r="K547" s="45">
        <v>242000</v>
      </c>
      <c r="L547" s="46">
        <v>200</v>
      </c>
      <c r="M547" s="47">
        <v>48400000</v>
      </c>
      <c r="N547" s="83"/>
      <c r="O547" s="91"/>
    </row>
    <row r="548" spans="1:15" s="89" customFormat="1" x14ac:dyDescent="0.25">
      <c r="A548" s="24"/>
      <c r="B548" s="78" t="s">
        <v>73</v>
      </c>
      <c r="C548" s="50"/>
      <c r="D548" s="50"/>
      <c r="E548" s="50"/>
      <c r="F548" s="50"/>
      <c r="G548" s="50"/>
      <c r="H548" s="50"/>
      <c r="I548" s="50"/>
      <c r="J548" s="50"/>
      <c r="K548" s="50"/>
      <c r="L548" s="46">
        <v>7</v>
      </c>
      <c r="M548" s="47">
        <v>518582000</v>
      </c>
      <c r="N548" s="90"/>
      <c r="O548" s="91"/>
    </row>
    <row r="549" spans="1:15" s="89" customFormat="1" x14ac:dyDescent="0.25">
      <c r="A549" s="24"/>
      <c r="B549" s="76" t="s">
        <v>1537</v>
      </c>
      <c r="C549" s="43"/>
      <c r="D549" s="43"/>
      <c r="E549" s="43"/>
      <c r="F549" s="43"/>
      <c r="G549" s="43"/>
      <c r="H549" s="43"/>
      <c r="I549" s="43"/>
      <c r="J549" s="43"/>
      <c r="K549" s="43"/>
      <c r="L549" s="74"/>
      <c r="M549" s="47"/>
      <c r="N549" s="87"/>
      <c r="O549" s="91"/>
    </row>
    <row r="550" spans="1:15" s="89" customFormat="1" ht="24" x14ac:dyDescent="0.25">
      <c r="A550" s="24">
        <v>362</v>
      </c>
      <c r="B550" s="41">
        <v>9</v>
      </c>
      <c r="C550" s="42">
        <v>282</v>
      </c>
      <c r="D550" s="43" t="s">
        <v>1538</v>
      </c>
      <c r="E550" s="43" t="s">
        <v>1539</v>
      </c>
      <c r="F550" s="43" t="s">
        <v>1540</v>
      </c>
      <c r="G550" s="43" t="s">
        <v>1541</v>
      </c>
      <c r="H550" s="44" t="s">
        <v>1542</v>
      </c>
      <c r="I550" s="43" t="s">
        <v>1511</v>
      </c>
      <c r="J550" s="62" t="s">
        <v>225</v>
      </c>
      <c r="K550" s="45">
        <v>14069000</v>
      </c>
      <c r="L550" s="47">
        <v>4</v>
      </c>
      <c r="M550" s="47">
        <f>L550*K550</f>
        <v>56276000</v>
      </c>
      <c r="N550" s="88"/>
      <c r="O550" s="91"/>
    </row>
    <row r="551" spans="1:15" s="89" customFormat="1" ht="24" x14ac:dyDescent="0.25">
      <c r="A551" s="24">
        <v>363</v>
      </c>
      <c r="B551" s="41">
        <v>10</v>
      </c>
      <c r="C551" s="42">
        <v>283</v>
      </c>
      <c r="D551" s="43" t="s">
        <v>1543</v>
      </c>
      <c r="E551" s="43" t="s">
        <v>1544</v>
      </c>
      <c r="F551" s="43" t="s">
        <v>1545</v>
      </c>
      <c r="G551" s="43" t="s">
        <v>1546</v>
      </c>
      <c r="H551" s="44" t="s">
        <v>1547</v>
      </c>
      <c r="I551" s="43" t="s">
        <v>1511</v>
      </c>
      <c r="J551" s="62" t="s">
        <v>225</v>
      </c>
      <c r="K551" s="45">
        <v>27000</v>
      </c>
      <c r="L551" s="47">
        <v>26000</v>
      </c>
      <c r="M551" s="47">
        <f t="shared" ref="M551:M569" si="6">L551*K551</f>
        <v>702000000</v>
      </c>
      <c r="N551" s="88"/>
      <c r="O551" s="91"/>
    </row>
    <row r="552" spans="1:15" s="89" customFormat="1" ht="24" x14ac:dyDescent="0.25">
      <c r="A552" s="24">
        <v>364</v>
      </c>
      <c r="B552" s="41">
        <v>11</v>
      </c>
      <c r="C552" s="42">
        <v>284</v>
      </c>
      <c r="D552" s="43" t="s">
        <v>1548</v>
      </c>
      <c r="E552" s="43" t="s">
        <v>1549</v>
      </c>
      <c r="F552" s="43" t="s">
        <v>1550</v>
      </c>
      <c r="G552" s="43" t="s">
        <v>1551</v>
      </c>
      <c r="H552" s="44" t="s">
        <v>1547</v>
      </c>
      <c r="I552" s="43" t="s">
        <v>1511</v>
      </c>
      <c r="J552" s="62" t="s">
        <v>225</v>
      </c>
      <c r="K552" s="45">
        <v>33000</v>
      </c>
      <c r="L552" s="47">
        <v>26000</v>
      </c>
      <c r="M552" s="47">
        <f t="shared" si="6"/>
        <v>858000000</v>
      </c>
      <c r="N552" s="88"/>
      <c r="O552" s="91"/>
    </row>
    <row r="553" spans="1:15" s="89" customFormat="1" ht="36" x14ac:dyDescent="0.25">
      <c r="A553" s="24">
        <v>365</v>
      </c>
      <c r="B553" s="41">
        <v>12</v>
      </c>
      <c r="C553" s="42">
        <v>285</v>
      </c>
      <c r="D553" s="43" t="s">
        <v>1552</v>
      </c>
      <c r="E553" s="43" t="s">
        <v>1552</v>
      </c>
      <c r="F553" s="43" t="s">
        <v>1553</v>
      </c>
      <c r="G553" s="43" t="s">
        <v>1554</v>
      </c>
      <c r="H553" s="44" t="s">
        <v>1555</v>
      </c>
      <c r="I553" s="43" t="s">
        <v>1511</v>
      </c>
      <c r="J553" s="62" t="s">
        <v>225</v>
      </c>
      <c r="K553" s="45">
        <v>120000</v>
      </c>
      <c r="L553" s="47">
        <v>78800</v>
      </c>
      <c r="M553" s="47">
        <f t="shared" si="6"/>
        <v>9456000000</v>
      </c>
      <c r="N553" s="88"/>
      <c r="O553" s="91"/>
    </row>
    <row r="554" spans="1:15" s="89" customFormat="1" ht="24" x14ac:dyDescent="0.25">
      <c r="A554" s="24">
        <v>366</v>
      </c>
      <c r="B554" s="41">
        <v>13</v>
      </c>
      <c r="C554" s="42">
        <v>286</v>
      </c>
      <c r="D554" s="43" t="s">
        <v>1556</v>
      </c>
      <c r="E554" s="43" t="s">
        <v>1557</v>
      </c>
      <c r="F554" s="43" t="s">
        <v>1558</v>
      </c>
      <c r="G554" s="43" t="s">
        <v>1559</v>
      </c>
      <c r="H554" s="44" t="s">
        <v>1547</v>
      </c>
      <c r="I554" s="43" t="s">
        <v>1511</v>
      </c>
      <c r="J554" s="62" t="s">
        <v>225</v>
      </c>
      <c r="K554" s="45">
        <v>400000</v>
      </c>
      <c r="L554" s="47">
        <v>1600</v>
      </c>
      <c r="M554" s="47">
        <f t="shared" si="6"/>
        <v>640000000</v>
      </c>
      <c r="N554" s="88"/>
      <c r="O554" s="91"/>
    </row>
    <row r="555" spans="1:15" s="89" customFormat="1" ht="48" x14ac:dyDescent="0.25">
      <c r="A555" s="24">
        <v>367</v>
      </c>
      <c r="B555" s="41">
        <v>14</v>
      </c>
      <c r="C555" s="42">
        <v>287</v>
      </c>
      <c r="D555" s="43" t="s">
        <v>1560</v>
      </c>
      <c r="E555" s="43" t="s">
        <v>1561</v>
      </c>
      <c r="F555" s="43" t="s">
        <v>1562</v>
      </c>
      <c r="G555" s="43" t="s">
        <v>1563</v>
      </c>
      <c r="H555" s="44" t="s">
        <v>1564</v>
      </c>
      <c r="I555" s="43" t="s">
        <v>1511</v>
      </c>
      <c r="J555" s="62" t="s">
        <v>225</v>
      </c>
      <c r="K555" s="45">
        <v>120000</v>
      </c>
      <c r="L555" s="47">
        <v>200</v>
      </c>
      <c r="M555" s="47">
        <f t="shared" si="6"/>
        <v>24000000</v>
      </c>
      <c r="N555" s="88" t="s">
        <v>1565</v>
      </c>
      <c r="O555" s="91"/>
    </row>
    <row r="556" spans="1:15" s="89" customFormat="1" ht="24" x14ac:dyDescent="0.25">
      <c r="A556" s="24">
        <v>368</v>
      </c>
      <c r="B556" s="41">
        <v>15</v>
      </c>
      <c r="C556" s="42">
        <v>288</v>
      </c>
      <c r="D556" s="43" t="s">
        <v>943</v>
      </c>
      <c r="E556" s="43" t="s">
        <v>1566</v>
      </c>
      <c r="F556" s="43" t="s">
        <v>1567</v>
      </c>
      <c r="G556" s="43" t="s">
        <v>1568</v>
      </c>
      <c r="H556" s="44" t="s">
        <v>1569</v>
      </c>
      <c r="I556" s="43" t="s">
        <v>1511</v>
      </c>
      <c r="J556" s="62" t="s">
        <v>225</v>
      </c>
      <c r="K556" s="45">
        <v>23000</v>
      </c>
      <c r="L556" s="47">
        <v>6000</v>
      </c>
      <c r="M556" s="47">
        <f t="shared" si="6"/>
        <v>138000000</v>
      </c>
      <c r="N556" s="88"/>
      <c r="O556" s="91"/>
    </row>
    <row r="557" spans="1:15" s="89" customFormat="1" ht="48" x14ac:dyDescent="0.25">
      <c r="A557" s="24">
        <v>369</v>
      </c>
      <c r="B557" s="41">
        <v>16</v>
      </c>
      <c r="C557" s="42">
        <v>289</v>
      </c>
      <c r="D557" s="43" t="s">
        <v>1570</v>
      </c>
      <c r="E557" s="43" t="s">
        <v>1571</v>
      </c>
      <c r="F557" s="43" t="s">
        <v>1572</v>
      </c>
      <c r="G557" s="43" t="s">
        <v>1573</v>
      </c>
      <c r="H557" s="44" t="s">
        <v>1569</v>
      </c>
      <c r="I557" s="43" t="s">
        <v>1511</v>
      </c>
      <c r="J557" s="62" t="s">
        <v>225</v>
      </c>
      <c r="K557" s="45">
        <v>27500</v>
      </c>
      <c r="L557" s="47">
        <v>6000</v>
      </c>
      <c r="M557" s="47">
        <f t="shared" si="6"/>
        <v>165000000</v>
      </c>
      <c r="N557" s="88"/>
      <c r="O557" s="91"/>
    </row>
    <row r="558" spans="1:15" s="89" customFormat="1" ht="24" x14ac:dyDescent="0.25">
      <c r="A558" s="24">
        <v>370</v>
      </c>
      <c r="B558" s="41">
        <v>17</v>
      </c>
      <c r="C558" s="42">
        <v>290</v>
      </c>
      <c r="D558" s="43" t="s">
        <v>50</v>
      </c>
      <c r="E558" s="43" t="s">
        <v>1574</v>
      </c>
      <c r="F558" s="43" t="s">
        <v>1575</v>
      </c>
      <c r="G558" s="43" t="s">
        <v>1573</v>
      </c>
      <c r="H558" s="44" t="s">
        <v>1569</v>
      </c>
      <c r="I558" s="43" t="s">
        <v>1511</v>
      </c>
      <c r="J558" s="62" t="s">
        <v>225</v>
      </c>
      <c r="K558" s="45">
        <v>26000</v>
      </c>
      <c r="L558" s="47">
        <v>6000</v>
      </c>
      <c r="M558" s="47">
        <f t="shared" si="6"/>
        <v>156000000</v>
      </c>
      <c r="N558" s="88"/>
      <c r="O558" s="91"/>
    </row>
    <row r="559" spans="1:15" s="89" customFormat="1" ht="24" x14ac:dyDescent="0.25">
      <c r="A559" s="24">
        <v>371</v>
      </c>
      <c r="B559" s="41">
        <v>18</v>
      </c>
      <c r="C559" s="42">
        <v>291</v>
      </c>
      <c r="D559" s="43" t="s">
        <v>1576</v>
      </c>
      <c r="E559" s="43" t="s">
        <v>1577</v>
      </c>
      <c r="F559" s="43" t="s">
        <v>1578</v>
      </c>
      <c r="G559" s="43" t="s">
        <v>1573</v>
      </c>
      <c r="H559" s="44" t="s">
        <v>1569</v>
      </c>
      <c r="I559" s="43" t="s">
        <v>1511</v>
      </c>
      <c r="J559" s="62" t="s">
        <v>225</v>
      </c>
      <c r="K559" s="45">
        <v>19000</v>
      </c>
      <c r="L559" s="47">
        <v>6000</v>
      </c>
      <c r="M559" s="47">
        <f t="shared" si="6"/>
        <v>114000000</v>
      </c>
      <c r="N559" s="88"/>
      <c r="O559" s="91"/>
    </row>
    <row r="560" spans="1:15" s="89" customFormat="1" ht="36" x14ac:dyDescent="0.25">
      <c r="A560" s="24">
        <v>372</v>
      </c>
      <c r="B560" s="41">
        <v>19</v>
      </c>
      <c r="C560" s="42">
        <v>292</v>
      </c>
      <c r="D560" s="43" t="s">
        <v>1579</v>
      </c>
      <c r="E560" s="43" t="s">
        <v>1580</v>
      </c>
      <c r="F560" s="43" t="s">
        <v>1581</v>
      </c>
      <c r="G560" s="43" t="s">
        <v>1573</v>
      </c>
      <c r="H560" s="44" t="s">
        <v>1569</v>
      </c>
      <c r="I560" s="43" t="s">
        <v>1511</v>
      </c>
      <c r="J560" s="62" t="s">
        <v>225</v>
      </c>
      <c r="K560" s="45">
        <v>17000</v>
      </c>
      <c r="L560" s="47">
        <v>6000</v>
      </c>
      <c r="M560" s="47">
        <f t="shared" si="6"/>
        <v>102000000</v>
      </c>
      <c r="N560" s="88"/>
      <c r="O560" s="91"/>
    </row>
    <row r="561" spans="1:15" s="89" customFormat="1" ht="24" x14ac:dyDescent="0.25">
      <c r="A561" s="24">
        <v>373</v>
      </c>
      <c r="B561" s="41">
        <v>20</v>
      </c>
      <c r="C561" s="42">
        <v>293</v>
      </c>
      <c r="D561" s="43" t="s">
        <v>1582</v>
      </c>
      <c r="E561" s="43" t="s">
        <v>1583</v>
      </c>
      <c r="F561" s="43" t="s">
        <v>1584</v>
      </c>
      <c r="G561" s="43" t="s">
        <v>1573</v>
      </c>
      <c r="H561" s="44" t="s">
        <v>1569</v>
      </c>
      <c r="I561" s="43" t="s">
        <v>1511</v>
      </c>
      <c r="J561" s="62" t="s">
        <v>225</v>
      </c>
      <c r="K561" s="45">
        <v>15000</v>
      </c>
      <c r="L561" s="47">
        <v>6000</v>
      </c>
      <c r="M561" s="47">
        <f t="shared" si="6"/>
        <v>90000000</v>
      </c>
      <c r="N561" s="88"/>
      <c r="O561" s="91"/>
    </row>
    <row r="562" spans="1:15" s="89" customFormat="1" ht="48" x14ac:dyDescent="0.25">
      <c r="A562" s="24">
        <v>374</v>
      </c>
      <c r="B562" s="41">
        <v>21</v>
      </c>
      <c r="C562" s="42">
        <v>294</v>
      </c>
      <c r="D562" s="43" t="s">
        <v>960</v>
      </c>
      <c r="E562" s="43" t="s">
        <v>1585</v>
      </c>
      <c r="F562" s="43" t="s">
        <v>1586</v>
      </c>
      <c r="G562" s="43" t="s">
        <v>1573</v>
      </c>
      <c r="H562" s="44" t="s">
        <v>1569</v>
      </c>
      <c r="I562" s="43" t="s">
        <v>1511</v>
      </c>
      <c r="J562" s="62" t="s">
        <v>225</v>
      </c>
      <c r="K562" s="45">
        <v>21000</v>
      </c>
      <c r="L562" s="47">
        <v>6000</v>
      </c>
      <c r="M562" s="47">
        <f t="shared" si="6"/>
        <v>126000000</v>
      </c>
      <c r="N562" s="88" t="s">
        <v>1587</v>
      </c>
      <c r="O562" s="91"/>
    </row>
    <row r="563" spans="1:15" s="89" customFormat="1" ht="24" x14ac:dyDescent="0.25">
      <c r="A563" s="24">
        <v>375</v>
      </c>
      <c r="B563" s="41">
        <v>22</v>
      </c>
      <c r="C563" s="42">
        <v>295</v>
      </c>
      <c r="D563" s="43" t="s">
        <v>1588</v>
      </c>
      <c r="E563" s="43" t="s">
        <v>1589</v>
      </c>
      <c r="F563" s="43" t="s">
        <v>1590</v>
      </c>
      <c r="G563" s="43" t="s">
        <v>1591</v>
      </c>
      <c r="H563" s="44" t="s">
        <v>1592</v>
      </c>
      <c r="I563" s="43" t="s">
        <v>1511</v>
      </c>
      <c r="J563" s="62" t="s">
        <v>225</v>
      </c>
      <c r="K563" s="45">
        <v>120000</v>
      </c>
      <c r="L563" s="47">
        <v>1500</v>
      </c>
      <c r="M563" s="47">
        <f t="shared" si="6"/>
        <v>180000000</v>
      </c>
      <c r="N563" s="88"/>
      <c r="O563" s="91"/>
    </row>
    <row r="564" spans="1:15" s="89" customFormat="1" ht="24" x14ac:dyDescent="0.25">
      <c r="A564" s="24">
        <v>376</v>
      </c>
      <c r="B564" s="41">
        <v>23</v>
      </c>
      <c r="C564" s="42">
        <v>296</v>
      </c>
      <c r="D564" s="43" t="s">
        <v>1593</v>
      </c>
      <c r="E564" s="43" t="s">
        <v>1594</v>
      </c>
      <c r="F564" s="43" t="s">
        <v>1595</v>
      </c>
      <c r="G564" s="43" t="s">
        <v>1591</v>
      </c>
      <c r="H564" s="44" t="s">
        <v>1592</v>
      </c>
      <c r="I564" s="43" t="s">
        <v>1511</v>
      </c>
      <c r="J564" s="62" t="s">
        <v>225</v>
      </c>
      <c r="K564" s="45">
        <v>120000</v>
      </c>
      <c r="L564" s="47">
        <v>1500</v>
      </c>
      <c r="M564" s="47">
        <f t="shared" si="6"/>
        <v>180000000</v>
      </c>
      <c r="N564" s="88"/>
      <c r="O564" s="91"/>
    </row>
    <row r="565" spans="1:15" s="89" customFormat="1" ht="24" x14ac:dyDescent="0.25">
      <c r="A565" s="24">
        <v>377</v>
      </c>
      <c r="B565" s="41">
        <v>24</v>
      </c>
      <c r="C565" s="42">
        <v>297</v>
      </c>
      <c r="D565" s="43" t="s">
        <v>1596</v>
      </c>
      <c r="E565" s="43" t="s">
        <v>1597</v>
      </c>
      <c r="F565" s="43" t="s">
        <v>1598</v>
      </c>
      <c r="G565" s="43" t="s">
        <v>1591</v>
      </c>
      <c r="H565" s="44" t="s">
        <v>1592</v>
      </c>
      <c r="I565" s="43" t="s">
        <v>1511</v>
      </c>
      <c r="J565" s="62" t="s">
        <v>225</v>
      </c>
      <c r="K565" s="45">
        <v>120000</v>
      </c>
      <c r="L565" s="47">
        <v>300</v>
      </c>
      <c r="M565" s="47">
        <f t="shared" si="6"/>
        <v>36000000</v>
      </c>
      <c r="N565" s="88"/>
      <c r="O565" s="91"/>
    </row>
    <row r="566" spans="1:15" s="89" customFormat="1" ht="24" x14ac:dyDescent="0.25">
      <c r="A566" s="24">
        <v>378</v>
      </c>
      <c r="B566" s="41">
        <v>25</v>
      </c>
      <c r="C566" s="42">
        <v>298</v>
      </c>
      <c r="D566" s="43" t="s">
        <v>1599</v>
      </c>
      <c r="E566" s="43" t="s">
        <v>1600</v>
      </c>
      <c r="F566" s="43" t="s">
        <v>1601</v>
      </c>
      <c r="G566" s="43" t="s">
        <v>1591</v>
      </c>
      <c r="H566" s="44" t="s">
        <v>1592</v>
      </c>
      <c r="I566" s="43" t="s">
        <v>1511</v>
      </c>
      <c r="J566" s="62" t="s">
        <v>225</v>
      </c>
      <c r="K566" s="45">
        <v>240000</v>
      </c>
      <c r="L566" s="47">
        <v>7800</v>
      </c>
      <c r="M566" s="47">
        <f t="shared" si="6"/>
        <v>1872000000</v>
      </c>
      <c r="N566" s="88"/>
      <c r="O566" s="91"/>
    </row>
    <row r="567" spans="1:15" s="89" customFormat="1" ht="24" x14ac:dyDescent="0.25">
      <c r="A567" s="24">
        <v>379</v>
      </c>
      <c r="B567" s="41">
        <v>26</v>
      </c>
      <c r="C567" s="42">
        <v>299</v>
      </c>
      <c r="D567" s="43" t="s">
        <v>1602</v>
      </c>
      <c r="E567" s="43" t="s">
        <v>1603</v>
      </c>
      <c r="F567" s="43" t="s">
        <v>1604</v>
      </c>
      <c r="G567" s="43" t="s">
        <v>1591</v>
      </c>
      <c r="H567" s="44" t="s">
        <v>1592</v>
      </c>
      <c r="I567" s="43" t="s">
        <v>1511</v>
      </c>
      <c r="J567" s="62" t="s">
        <v>225</v>
      </c>
      <c r="K567" s="45">
        <v>240000</v>
      </c>
      <c r="L567" s="47">
        <v>7800</v>
      </c>
      <c r="M567" s="47">
        <f t="shared" si="6"/>
        <v>1872000000</v>
      </c>
      <c r="N567" s="88"/>
      <c r="O567" s="91"/>
    </row>
    <row r="568" spans="1:15" s="89" customFormat="1" ht="24" x14ac:dyDescent="0.25">
      <c r="A568" s="24">
        <v>380</v>
      </c>
      <c r="B568" s="41">
        <v>27</v>
      </c>
      <c r="C568" s="42">
        <v>300</v>
      </c>
      <c r="D568" s="43" t="s">
        <v>1605</v>
      </c>
      <c r="E568" s="43" t="s">
        <v>1606</v>
      </c>
      <c r="F568" s="43" t="s">
        <v>1607</v>
      </c>
      <c r="G568" s="43" t="s">
        <v>1591</v>
      </c>
      <c r="H568" s="44" t="s">
        <v>1592</v>
      </c>
      <c r="I568" s="43" t="s">
        <v>1511</v>
      </c>
      <c r="J568" s="62" t="s">
        <v>225</v>
      </c>
      <c r="K568" s="45">
        <v>240000</v>
      </c>
      <c r="L568" s="47">
        <v>400</v>
      </c>
      <c r="M568" s="47">
        <f t="shared" si="6"/>
        <v>96000000</v>
      </c>
      <c r="N568" s="88"/>
      <c r="O568" s="91"/>
    </row>
    <row r="569" spans="1:15" s="89" customFormat="1" ht="24" x14ac:dyDescent="0.25">
      <c r="A569" s="24">
        <v>381</v>
      </c>
      <c r="B569" s="41">
        <v>28</v>
      </c>
      <c r="C569" s="42">
        <v>301</v>
      </c>
      <c r="D569" s="43" t="s">
        <v>1608</v>
      </c>
      <c r="E569" s="43" t="s">
        <v>1608</v>
      </c>
      <c r="F569" s="43" t="s">
        <v>1609</v>
      </c>
      <c r="G569" s="43" t="s">
        <v>1509</v>
      </c>
      <c r="H569" s="44" t="s">
        <v>1510</v>
      </c>
      <c r="I569" s="43" t="s">
        <v>1511</v>
      </c>
      <c r="J569" s="62" t="s">
        <v>225</v>
      </c>
      <c r="K569" s="45">
        <v>4800</v>
      </c>
      <c r="L569" s="47">
        <v>1000</v>
      </c>
      <c r="M569" s="47">
        <f t="shared" si="6"/>
        <v>4800000</v>
      </c>
      <c r="N569" s="88"/>
      <c r="O569" s="91"/>
    </row>
    <row r="570" spans="1:15" s="89" customFormat="1" x14ac:dyDescent="0.25">
      <c r="A570" s="24"/>
      <c r="B570" s="80" t="s">
        <v>73</v>
      </c>
      <c r="C570" s="42"/>
      <c r="D570" s="43"/>
      <c r="E570" s="43"/>
      <c r="F570" s="43"/>
      <c r="G570" s="43"/>
      <c r="H570" s="44"/>
      <c r="I570" s="43"/>
      <c r="J570" s="62"/>
      <c r="K570" s="45"/>
      <c r="L570" s="47">
        <v>20</v>
      </c>
      <c r="M570" s="47">
        <f>SUM(M550:M569)</f>
        <v>16868076000</v>
      </c>
      <c r="N570" s="88"/>
      <c r="O570" s="91"/>
    </row>
    <row r="571" spans="1:15" s="11" customFormat="1" x14ac:dyDescent="0.25">
      <c r="A571" s="24"/>
      <c r="B571" s="78" t="s">
        <v>73</v>
      </c>
      <c r="C571" s="50"/>
      <c r="D571" s="50"/>
      <c r="E571" s="50"/>
      <c r="F571" s="50"/>
      <c r="G571" s="50"/>
      <c r="H571" s="50"/>
      <c r="I571" s="50"/>
      <c r="J571" s="50"/>
      <c r="K571" s="50"/>
      <c r="L571" s="46">
        <f>L570+L548+L539</f>
        <v>28</v>
      </c>
      <c r="M571" s="47">
        <f>M570+M548+M539</f>
        <v>17479074000</v>
      </c>
      <c r="N571" s="90"/>
      <c r="O571" s="10"/>
    </row>
    <row r="572" spans="1:15" s="11" customFormat="1" x14ac:dyDescent="0.25">
      <c r="A572" s="24"/>
      <c r="B572" s="44" t="s">
        <v>1610</v>
      </c>
      <c r="C572" s="36" t="s">
        <v>1611</v>
      </c>
      <c r="D572" s="44"/>
      <c r="E572" s="44"/>
      <c r="F572" s="44"/>
      <c r="G572" s="44"/>
      <c r="H572" s="108"/>
      <c r="I572" s="108"/>
      <c r="J572" s="44"/>
      <c r="K572" s="109"/>
      <c r="L572" s="110"/>
      <c r="M572" s="111"/>
    </row>
    <row r="573" spans="1:15" s="11" customFormat="1" x14ac:dyDescent="0.25">
      <c r="A573" s="24"/>
      <c r="B573" s="36" t="s">
        <v>1612</v>
      </c>
      <c r="C573" s="43"/>
      <c r="D573" s="43"/>
      <c r="E573" s="43"/>
      <c r="F573" s="43"/>
      <c r="G573" s="43"/>
      <c r="H573" s="43"/>
      <c r="I573" s="43"/>
      <c r="J573" s="43"/>
      <c r="K573" s="43"/>
      <c r="L573" s="74"/>
      <c r="M573" s="47"/>
      <c r="N573" s="73"/>
      <c r="O573" s="10"/>
    </row>
    <row r="574" spans="1:15" s="11" customFormat="1" ht="36" x14ac:dyDescent="0.25">
      <c r="A574" s="24">
        <v>382</v>
      </c>
      <c r="B574" s="41">
        <v>1</v>
      </c>
      <c r="C574" s="42">
        <v>242</v>
      </c>
      <c r="D574" s="43" t="s">
        <v>1613</v>
      </c>
      <c r="E574" s="43" t="s">
        <v>1614</v>
      </c>
      <c r="F574" s="43" t="s">
        <v>1615</v>
      </c>
      <c r="G574" s="43" t="s">
        <v>1616</v>
      </c>
      <c r="H574" s="44" t="s">
        <v>1617</v>
      </c>
      <c r="I574" s="43" t="s">
        <v>1618</v>
      </c>
      <c r="J574" s="43" t="s">
        <v>1619</v>
      </c>
      <c r="K574" s="45">
        <v>107307</v>
      </c>
      <c r="L574" s="46">
        <v>1000</v>
      </c>
      <c r="M574" s="47">
        <v>107307000</v>
      </c>
      <c r="N574" s="48"/>
      <c r="O574" s="10"/>
    </row>
    <row r="575" spans="1:15" s="11" customFormat="1" ht="36" x14ac:dyDescent="0.25">
      <c r="A575" s="24">
        <v>383</v>
      </c>
      <c r="B575" s="41">
        <v>2</v>
      </c>
      <c r="C575" s="42">
        <v>243</v>
      </c>
      <c r="D575" s="43" t="s">
        <v>1620</v>
      </c>
      <c r="E575" s="43" t="s">
        <v>1621</v>
      </c>
      <c r="F575" s="43" t="s">
        <v>1622</v>
      </c>
      <c r="G575" s="43" t="s">
        <v>1616</v>
      </c>
      <c r="H575" s="44" t="s">
        <v>1617</v>
      </c>
      <c r="I575" s="43" t="s">
        <v>1618</v>
      </c>
      <c r="J575" s="43" t="s">
        <v>1619</v>
      </c>
      <c r="K575" s="45">
        <v>114660</v>
      </c>
      <c r="L575" s="46">
        <v>1000</v>
      </c>
      <c r="M575" s="47">
        <v>114660000</v>
      </c>
      <c r="N575" s="48"/>
      <c r="O575" s="10"/>
    </row>
    <row r="576" spans="1:15" s="11" customFormat="1" ht="36" x14ac:dyDescent="0.25">
      <c r="A576" s="24">
        <v>384</v>
      </c>
      <c r="B576" s="41">
        <v>3</v>
      </c>
      <c r="C576" s="42">
        <v>244</v>
      </c>
      <c r="D576" s="43" t="s">
        <v>1623</v>
      </c>
      <c r="E576" s="43" t="s">
        <v>1624</v>
      </c>
      <c r="F576" s="43" t="s">
        <v>1625</v>
      </c>
      <c r="G576" s="43" t="s">
        <v>1626</v>
      </c>
      <c r="H576" s="44" t="s">
        <v>191</v>
      </c>
      <c r="I576" s="43" t="s">
        <v>1618</v>
      </c>
      <c r="J576" s="43" t="s">
        <v>1627</v>
      </c>
      <c r="K576" s="45">
        <v>10915</v>
      </c>
      <c r="L576" s="46">
        <v>4000</v>
      </c>
      <c r="M576" s="47">
        <v>43660000</v>
      </c>
      <c r="N576" s="48"/>
      <c r="O576" s="10"/>
    </row>
    <row r="577" spans="1:15" s="11" customFormat="1" ht="36" x14ac:dyDescent="0.25">
      <c r="A577" s="24">
        <v>385</v>
      </c>
      <c r="B577" s="41">
        <v>4</v>
      </c>
      <c r="C577" s="42">
        <v>245</v>
      </c>
      <c r="D577" s="43" t="s">
        <v>1628</v>
      </c>
      <c r="E577" s="43" t="s">
        <v>1629</v>
      </c>
      <c r="F577" s="43" t="s">
        <v>1630</v>
      </c>
      <c r="G577" s="43" t="s">
        <v>1626</v>
      </c>
      <c r="H577" s="44" t="s">
        <v>191</v>
      </c>
      <c r="I577" s="43" t="s">
        <v>1618</v>
      </c>
      <c r="J577" s="43" t="s">
        <v>1619</v>
      </c>
      <c r="K577" s="45">
        <v>1014</v>
      </c>
      <c r="L577" s="46">
        <v>4000</v>
      </c>
      <c r="M577" s="47">
        <v>4056000</v>
      </c>
      <c r="N577" s="48"/>
      <c r="O577" s="10"/>
    </row>
    <row r="578" spans="1:15" s="11" customFormat="1" ht="36" x14ac:dyDescent="0.25">
      <c r="A578" s="24">
        <v>386</v>
      </c>
      <c r="B578" s="41">
        <v>5</v>
      </c>
      <c r="C578" s="42">
        <v>246</v>
      </c>
      <c r="D578" s="43" t="s">
        <v>1631</v>
      </c>
      <c r="E578" s="43" t="s">
        <v>1632</v>
      </c>
      <c r="F578" s="43" t="s">
        <v>1633</v>
      </c>
      <c r="G578" s="43" t="s">
        <v>1626</v>
      </c>
      <c r="H578" s="44" t="s">
        <v>191</v>
      </c>
      <c r="I578" s="43" t="s">
        <v>1618</v>
      </c>
      <c r="J578" s="43" t="s">
        <v>1627</v>
      </c>
      <c r="K578" s="45">
        <v>6238</v>
      </c>
      <c r="L578" s="46">
        <v>4000</v>
      </c>
      <c r="M578" s="47">
        <v>24952000</v>
      </c>
      <c r="N578" s="48"/>
      <c r="O578" s="10"/>
    </row>
    <row r="579" spans="1:15" s="11" customFormat="1" ht="36" x14ac:dyDescent="0.25">
      <c r="A579" s="24">
        <v>387</v>
      </c>
      <c r="B579" s="41">
        <v>6</v>
      </c>
      <c r="C579" s="42">
        <v>247</v>
      </c>
      <c r="D579" s="43" t="s">
        <v>1634</v>
      </c>
      <c r="E579" s="43" t="s">
        <v>1635</v>
      </c>
      <c r="F579" s="43" t="s">
        <v>1636</v>
      </c>
      <c r="G579" s="43" t="s">
        <v>1626</v>
      </c>
      <c r="H579" s="44" t="s">
        <v>191</v>
      </c>
      <c r="I579" s="43" t="s">
        <v>1618</v>
      </c>
      <c r="J579" s="43" t="s">
        <v>1627</v>
      </c>
      <c r="K579" s="45">
        <v>1170</v>
      </c>
      <c r="L579" s="46">
        <v>4000</v>
      </c>
      <c r="M579" s="47">
        <v>4680000</v>
      </c>
      <c r="N579" s="48"/>
      <c r="O579" s="10"/>
    </row>
    <row r="580" spans="1:15" s="11" customFormat="1" ht="36" x14ac:dyDescent="0.25">
      <c r="A580" s="24">
        <v>388</v>
      </c>
      <c r="B580" s="41">
        <v>7</v>
      </c>
      <c r="C580" s="42">
        <v>248</v>
      </c>
      <c r="D580" s="43" t="s">
        <v>1637</v>
      </c>
      <c r="E580" s="43" t="s">
        <v>1638</v>
      </c>
      <c r="F580" s="43" t="s">
        <v>1639</v>
      </c>
      <c r="G580" s="43" t="s">
        <v>1626</v>
      </c>
      <c r="H580" s="44" t="s">
        <v>191</v>
      </c>
      <c r="I580" s="43" t="s">
        <v>1618</v>
      </c>
      <c r="J580" s="43" t="s">
        <v>1627</v>
      </c>
      <c r="K580" s="45">
        <v>1404</v>
      </c>
      <c r="L580" s="46">
        <v>4000</v>
      </c>
      <c r="M580" s="47">
        <v>5616000</v>
      </c>
      <c r="N580" s="48"/>
      <c r="O580" s="10"/>
    </row>
    <row r="581" spans="1:15" s="11" customFormat="1" ht="36" x14ac:dyDescent="0.25">
      <c r="A581" s="24">
        <v>389</v>
      </c>
      <c r="B581" s="41">
        <v>8</v>
      </c>
      <c r="C581" s="42">
        <v>249</v>
      </c>
      <c r="D581" s="43" t="s">
        <v>1640</v>
      </c>
      <c r="E581" s="43" t="s">
        <v>1641</v>
      </c>
      <c r="F581" s="43" t="s">
        <v>1642</v>
      </c>
      <c r="G581" s="43" t="s">
        <v>1616</v>
      </c>
      <c r="H581" s="44" t="s">
        <v>1617</v>
      </c>
      <c r="I581" s="43" t="s">
        <v>1618</v>
      </c>
      <c r="J581" s="43" t="s">
        <v>1619</v>
      </c>
      <c r="K581" s="45">
        <v>7757</v>
      </c>
      <c r="L581" s="46">
        <v>1000</v>
      </c>
      <c r="M581" s="47">
        <v>7757000</v>
      </c>
      <c r="N581" s="48"/>
      <c r="O581" s="10"/>
    </row>
    <row r="582" spans="1:15" s="11" customFormat="1" ht="36" x14ac:dyDescent="0.25">
      <c r="A582" s="24">
        <v>390</v>
      </c>
      <c r="B582" s="41">
        <v>9</v>
      </c>
      <c r="C582" s="42">
        <v>250</v>
      </c>
      <c r="D582" s="43" t="s">
        <v>1643</v>
      </c>
      <c r="E582" s="43" t="s">
        <v>1644</v>
      </c>
      <c r="F582" s="43" t="s">
        <v>1645</v>
      </c>
      <c r="G582" s="43" t="s">
        <v>1616</v>
      </c>
      <c r="H582" s="44" t="s">
        <v>1617</v>
      </c>
      <c r="I582" s="43" t="s">
        <v>1618</v>
      </c>
      <c r="J582" s="43" t="s">
        <v>1619</v>
      </c>
      <c r="K582" s="45">
        <v>9928</v>
      </c>
      <c r="L582" s="46">
        <v>1000</v>
      </c>
      <c r="M582" s="47">
        <v>9928000</v>
      </c>
      <c r="N582" s="48"/>
      <c r="O582" s="10"/>
    </row>
    <row r="583" spans="1:15" s="11" customFormat="1" ht="48" x14ac:dyDescent="0.25">
      <c r="A583" s="24">
        <v>391</v>
      </c>
      <c r="B583" s="41">
        <v>10</v>
      </c>
      <c r="C583" s="42">
        <v>251</v>
      </c>
      <c r="D583" s="43" t="s">
        <v>1646</v>
      </c>
      <c r="E583" s="43" t="s">
        <v>1647</v>
      </c>
      <c r="F583" s="43" t="s">
        <v>1648</v>
      </c>
      <c r="G583" s="43" t="s">
        <v>1649</v>
      </c>
      <c r="H583" s="44" t="s">
        <v>1617</v>
      </c>
      <c r="I583" s="43" t="s">
        <v>1618</v>
      </c>
      <c r="J583" s="43" t="s">
        <v>1619</v>
      </c>
      <c r="K583" s="45">
        <v>137173</v>
      </c>
      <c r="L583" s="46">
        <v>200</v>
      </c>
      <c r="M583" s="47">
        <v>27434600</v>
      </c>
      <c r="N583" s="48"/>
      <c r="O583" s="10"/>
    </row>
    <row r="584" spans="1:15" s="11" customFormat="1" ht="36" x14ac:dyDescent="0.25">
      <c r="A584" s="24">
        <v>392</v>
      </c>
      <c r="B584" s="41">
        <v>11</v>
      </c>
      <c r="C584" s="42">
        <v>252</v>
      </c>
      <c r="D584" s="43" t="s">
        <v>1650</v>
      </c>
      <c r="E584" s="43" t="s">
        <v>1651</v>
      </c>
      <c r="F584" s="43" t="s">
        <v>1652</v>
      </c>
      <c r="G584" s="43" t="s">
        <v>1653</v>
      </c>
      <c r="H584" s="44" t="s">
        <v>1617</v>
      </c>
      <c r="I584" s="43" t="s">
        <v>1654</v>
      </c>
      <c r="J584" s="43" t="s">
        <v>1619</v>
      </c>
      <c r="K584" s="45">
        <v>168087</v>
      </c>
      <c r="L584" s="46">
        <v>600</v>
      </c>
      <c r="M584" s="47">
        <v>100852200</v>
      </c>
      <c r="N584" s="48"/>
      <c r="O584" s="10"/>
    </row>
    <row r="585" spans="1:15" s="11" customFormat="1" ht="36" x14ac:dyDescent="0.25">
      <c r="A585" s="24">
        <v>393</v>
      </c>
      <c r="B585" s="41">
        <v>12</v>
      </c>
      <c r="C585" s="42">
        <v>253</v>
      </c>
      <c r="D585" s="43" t="s">
        <v>1655</v>
      </c>
      <c r="E585" s="43" t="s">
        <v>1656</v>
      </c>
      <c r="F585" s="43" t="s">
        <v>1657</v>
      </c>
      <c r="G585" s="43" t="s">
        <v>1653</v>
      </c>
      <c r="H585" s="44" t="s">
        <v>1617</v>
      </c>
      <c r="I585" s="43" t="s">
        <v>1618</v>
      </c>
      <c r="J585" s="43" t="s">
        <v>1619</v>
      </c>
      <c r="K585" s="45">
        <v>142708</v>
      </c>
      <c r="L585" s="46">
        <v>600</v>
      </c>
      <c r="M585" s="47">
        <v>85624800</v>
      </c>
      <c r="N585" s="48"/>
      <c r="O585" s="10"/>
    </row>
    <row r="586" spans="1:15" s="11" customFormat="1" ht="36" x14ac:dyDescent="0.25">
      <c r="A586" s="24">
        <v>394</v>
      </c>
      <c r="B586" s="41">
        <v>13</v>
      </c>
      <c r="C586" s="42">
        <v>254</v>
      </c>
      <c r="D586" s="43" t="s">
        <v>1658</v>
      </c>
      <c r="E586" s="43" t="s">
        <v>1659</v>
      </c>
      <c r="F586" s="43" t="s">
        <v>1660</v>
      </c>
      <c r="G586" s="43" t="s">
        <v>1653</v>
      </c>
      <c r="H586" s="44" t="s">
        <v>1617</v>
      </c>
      <c r="I586" s="43" t="s">
        <v>1618</v>
      </c>
      <c r="J586" s="43" t="s">
        <v>1619</v>
      </c>
      <c r="K586" s="45">
        <v>220147</v>
      </c>
      <c r="L586" s="46">
        <v>600</v>
      </c>
      <c r="M586" s="47">
        <v>132088200</v>
      </c>
      <c r="N586" s="48"/>
      <c r="O586" s="10"/>
    </row>
    <row r="587" spans="1:15" s="11" customFormat="1" ht="36" x14ac:dyDescent="0.25">
      <c r="A587" s="24">
        <v>395</v>
      </c>
      <c r="B587" s="41">
        <v>14</v>
      </c>
      <c r="C587" s="42">
        <v>255</v>
      </c>
      <c r="D587" s="43" t="s">
        <v>1661</v>
      </c>
      <c r="E587" s="43" t="s">
        <v>1662</v>
      </c>
      <c r="F587" s="43" t="s">
        <v>1663</v>
      </c>
      <c r="G587" s="43" t="s">
        <v>1653</v>
      </c>
      <c r="H587" s="44" t="s">
        <v>1617</v>
      </c>
      <c r="I587" s="43" t="s">
        <v>1618</v>
      </c>
      <c r="J587" s="43" t="s">
        <v>1619</v>
      </c>
      <c r="K587" s="45">
        <v>155122</v>
      </c>
      <c r="L587" s="46">
        <v>600</v>
      </c>
      <c r="M587" s="47">
        <v>93073200</v>
      </c>
      <c r="N587" s="48"/>
      <c r="O587" s="10"/>
    </row>
    <row r="588" spans="1:15" s="11" customFormat="1" ht="36" x14ac:dyDescent="0.25">
      <c r="A588" s="24">
        <v>396</v>
      </c>
      <c r="B588" s="41">
        <v>15</v>
      </c>
      <c r="C588" s="42">
        <v>256</v>
      </c>
      <c r="D588" s="43" t="s">
        <v>1664</v>
      </c>
      <c r="E588" s="43" t="s">
        <v>1665</v>
      </c>
      <c r="F588" s="43" t="s">
        <v>1666</v>
      </c>
      <c r="G588" s="43" t="s">
        <v>1653</v>
      </c>
      <c r="H588" s="44" t="s">
        <v>1617</v>
      </c>
      <c r="I588" s="43" t="s">
        <v>1618</v>
      </c>
      <c r="J588" s="43" t="s">
        <v>1619</v>
      </c>
      <c r="K588" s="45">
        <v>92147</v>
      </c>
      <c r="L588" s="46">
        <v>200</v>
      </c>
      <c r="M588" s="47">
        <v>18429400</v>
      </c>
      <c r="N588" s="48"/>
      <c r="O588" s="10"/>
    </row>
    <row r="589" spans="1:15" s="11" customFormat="1" ht="48" x14ac:dyDescent="0.25">
      <c r="A589" s="24">
        <v>397</v>
      </c>
      <c r="B589" s="41">
        <v>16</v>
      </c>
      <c r="C589" s="42">
        <v>257</v>
      </c>
      <c r="D589" s="43" t="s">
        <v>1667</v>
      </c>
      <c r="E589" s="43" t="s">
        <v>1668</v>
      </c>
      <c r="F589" s="43" t="s">
        <v>1669</v>
      </c>
      <c r="G589" s="43" t="s">
        <v>1653</v>
      </c>
      <c r="H589" s="44" t="s">
        <v>1617</v>
      </c>
      <c r="I589" s="43" t="s">
        <v>1618</v>
      </c>
      <c r="J589" s="43" t="s">
        <v>1619</v>
      </c>
      <c r="K589" s="45">
        <v>246960</v>
      </c>
      <c r="L589" s="46">
        <v>200</v>
      </c>
      <c r="M589" s="47">
        <v>49392000</v>
      </c>
      <c r="N589" s="48"/>
      <c r="O589" s="10"/>
    </row>
    <row r="590" spans="1:15" s="11" customFormat="1" ht="36" x14ac:dyDescent="0.25">
      <c r="A590" s="24">
        <v>398</v>
      </c>
      <c r="B590" s="41">
        <v>17</v>
      </c>
      <c r="C590" s="42">
        <v>258</v>
      </c>
      <c r="D590" s="43" t="s">
        <v>1670</v>
      </c>
      <c r="E590" s="43" t="s">
        <v>1671</v>
      </c>
      <c r="F590" s="43" t="s">
        <v>1672</v>
      </c>
      <c r="G590" s="43" t="s">
        <v>1653</v>
      </c>
      <c r="H590" s="44" t="s">
        <v>1617</v>
      </c>
      <c r="I590" s="43" t="s">
        <v>1618</v>
      </c>
      <c r="J590" s="43" t="s">
        <v>1619</v>
      </c>
      <c r="K590" s="45">
        <v>192629</v>
      </c>
      <c r="L590" s="46">
        <v>600</v>
      </c>
      <c r="M590" s="47">
        <v>115577400</v>
      </c>
      <c r="N590" s="48"/>
      <c r="O590" s="10"/>
    </row>
    <row r="591" spans="1:15" s="11" customFormat="1" ht="48" x14ac:dyDescent="0.25">
      <c r="A591" s="24">
        <v>399</v>
      </c>
      <c r="B591" s="41">
        <v>18</v>
      </c>
      <c r="C591" s="42">
        <v>259</v>
      </c>
      <c r="D591" s="43" t="s">
        <v>1673</v>
      </c>
      <c r="E591" s="43" t="s">
        <v>1674</v>
      </c>
      <c r="F591" s="43" t="s">
        <v>1675</v>
      </c>
      <c r="G591" s="43" t="s">
        <v>1649</v>
      </c>
      <c r="H591" s="44" t="s">
        <v>1617</v>
      </c>
      <c r="I591" s="43" t="s">
        <v>1618</v>
      </c>
      <c r="J591" s="43" t="s">
        <v>1619</v>
      </c>
      <c r="K591" s="45">
        <v>248173</v>
      </c>
      <c r="L591" s="46">
        <v>600</v>
      </c>
      <c r="M591" s="47">
        <v>148903800</v>
      </c>
      <c r="N591" s="48"/>
      <c r="O591" s="10"/>
    </row>
    <row r="592" spans="1:15" s="11" customFormat="1" ht="48" x14ac:dyDescent="0.25">
      <c r="A592" s="24">
        <v>400</v>
      </c>
      <c r="B592" s="41">
        <v>19</v>
      </c>
      <c r="C592" s="42">
        <v>260</v>
      </c>
      <c r="D592" s="43" t="s">
        <v>1676</v>
      </c>
      <c r="E592" s="43" t="s">
        <v>1677</v>
      </c>
      <c r="F592" s="43" t="s">
        <v>1678</v>
      </c>
      <c r="G592" s="43" t="s">
        <v>1653</v>
      </c>
      <c r="H592" s="44" t="s">
        <v>1617</v>
      </c>
      <c r="I592" s="43" t="s">
        <v>1618</v>
      </c>
      <c r="J592" s="43" t="s">
        <v>1619</v>
      </c>
      <c r="K592" s="45">
        <v>92147</v>
      </c>
      <c r="L592" s="46">
        <v>200</v>
      </c>
      <c r="M592" s="47">
        <v>18429400</v>
      </c>
      <c r="N592" s="48"/>
      <c r="O592" s="10"/>
    </row>
    <row r="593" spans="1:15" s="11" customFormat="1" ht="36" x14ac:dyDescent="0.25">
      <c r="A593" s="24">
        <v>401</v>
      </c>
      <c r="B593" s="41">
        <v>20</v>
      </c>
      <c r="C593" s="42">
        <v>261</v>
      </c>
      <c r="D593" s="43" t="s">
        <v>1679</v>
      </c>
      <c r="E593" s="43" t="s">
        <v>1680</v>
      </c>
      <c r="F593" s="43" t="s">
        <v>1681</v>
      </c>
      <c r="G593" s="43" t="s">
        <v>1649</v>
      </c>
      <c r="H593" s="44" t="s">
        <v>1617</v>
      </c>
      <c r="I593" s="43" t="s">
        <v>1618</v>
      </c>
      <c r="J593" s="43" t="s">
        <v>1619</v>
      </c>
      <c r="K593" s="45">
        <v>186146</v>
      </c>
      <c r="L593" s="46">
        <v>600</v>
      </c>
      <c r="M593" s="47">
        <v>111687600</v>
      </c>
      <c r="N593" s="48"/>
      <c r="O593" s="10"/>
    </row>
    <row r="594" spans="1:15" s="11" customFormat="1" ht="24" x14ac:dyDescent="0.25">
      <c r="A594" s="24">
        <v>402</v>
      </c>
      <c r="B594" s="41">
        <v>21</v>
      </c>
      <c r="C594" s="42">
        <v>262</v>
      </c>
      <c r="D594" s="43" t="s">
        <v>1682</v>
      </c>
      <c r="E594" s="43" t="s">
        <v>1683</v>
      </c>
      <c r="F594" s="43" t="s">
        <v>1684</v>
      </c>
      <c r="G594" s="43" t="s">
        <v>1653</v>
      </c>
      <c r="H594" s="44" t="s">
        <v>1617</v>
      </c>
      <c r="I594" s="43" t="s">
        <v>1654</v>
      </c>
      <c r="J594" s="43" t="s">
        <v>1619</v>
      </c>
      <c r="K594" s="45">
        <v>170469</v>
      </c>
      <c r="L594" s="46">
        <v>600</v>
      </c>
      <c r="M594" s="47">
        <v>102281400</v>
      </c>
      <c r="N594" s="48"/>
      <c r="O594" s="10"/>
    </row>
    <row r="595" spans="1:15" s="11" customFormat="1" ht="24" x14ac:dyDescent="0.25">
      <c r="A595" s="24">
        <v>403</v>
      </c>
      <c r="B595" s="41">
        <v>22</v>
      </c>
      <c r="C595" s="42">
        <v>263</v>
      </c>
      <c r="D595" s="43" t="s">
        <v>1685</v>
      </c>
      <c r="E595" s="43" t="s">
        <v>1686</v>
      </c>
      <c r="F595" s="43" t="s">
        <v>1687</v>
      </c>
      <c r="G595" s="43" t="s">
        <v>1649</v>
      </c>
      <c r="H595" s="44" t="s">
        <v>1617</v>
      </c>
      <c r="I595" s="43" t="s">
        <v>1654</v>
      </c>
      <c r="J595" s="43" t="s">
        <v>1619</v>
      </c>
      <c r="K595" s="45">
        <v>191835</v>
      </c>
      <c r="L595" s="46">
        <v>600</v>
      </c>
      <c r="M595" s="47">
        <v>115101000</v>
      </c>
      <c r="N595" s="48"/>
      <c r="O595" s="10"/>
    </row>
    <row r="596" spans="1:15" s="11" customFormat="1" ht="48" x14ac:dyDescent="0.25">
      <c r="A596" s="24">
        <v>404</v>
      </c>
      <c r="B596" s="41">
        <v>23</v>
      </c>
      <c r="C596" s="42">
        <v>264</v>
      </c>
      <c r="D596" s="43" t="s">
        <v>1688</v>
      </c>
      <c r="E596" s="43" t="s">
        <v>1689</v>
      </c>
      <c r="F596" s="43" t="s">
        <v>1690</v>
      </c>
      <c r="G596" s="43" t="s">
        <v>1653</v>
      </c>
      <c r="H596" s="44" t="s">
        <v>1617</v>
      </c>
      <c r="I596" s="43" t="s">
        <v>1618</v>
      </c>
      <c r="J596" s="43" t="s">
        <v>1619</v>
      </c>
      <c r="K596" s="45">
        <v>138562</v>
      </c>
      <c r="L596" s="46">
        <v>600</v>
      </c>
      <c r="M596" s="47">
        <v>83137200</v>
      </c>
      <c r="N596" s="48"/>
      <c r="O596" s="10"/>
    </row>
    <row r="597" spans="1:15" s="11" customFormat="1" ht="36" x14ac:dyDescent="0.25">
      <c r="A597" s="24">
        <v>405</v>
      </c>
      <c r="B597" s="41">
        <v>24</v>
      </c>
      <c r="C597" s="42">
        <v>265</v>
      </c>
      <c r="D597" s="43" t="s">
        <v>1691</v>
      </c>
      <c r="E597" s="43" t="s">
        <v>1692</v>
      </c>
      <c r="F597" s="43" t="s">
        <v>1693</v>
      </c>
      <c r="G597" s="43" t="s">
        <v>1653</v>
      </c>
      <c r="H597" s="44" t="s">
        <v>1617</v>
      </c>
      <c r="I597" s="43" t="s">
        <v>1618</v>
      </c>
      <c r="J597" s="43" t="s">
        <v>1619</v>
      </c>
      <c r="K597" s="45">
        <v>193886</v>
      </c>
      <c r="L597" s="46">
        <v>600</v>
      </c>
      <c r="M597" s="47">
        <v>116331600</v>
      </c>
      <c r="N597" s="48"/>
      <c r="O597" s="10"/>
    </row>
    <row r="598" spans="1:15" s="11" customFormat="1" ht="24" x14ac:dyDescent="0.25">
      <c r="A598" s="24">
        <v>406</v>
      </c>
      <c r="B598" s="41">
        <v>25</v>
      </c>
      <c r="C598" s="42">
        <v>266</v>
      </c>
      <c r="D598" s="43" t="s">
        <v>1694</v>
      </c>
      <c r="E598" s="43" t="s">
        <v>1695</v>
      </c>
      <c r="F598" s="43" t="s">
        <v>1696</v>
      </c>
      <c r="G598" s="43" t="s">
        <v>1649</v>
      </c>
      <c r="H598" s="44" t="s">
        <v>1617</v>
      </c>
      <c r="I598" s="43" t="s">
        <v>1654</v>
      </c>
      <c r="J598" s="43" t="s">
        <v>1619</v>
      </c>
      <c r="K598" s="45">
        <v>169785</v>
      </c>
      <c r="L598" s="46">
        <v>200</v>
      </c>
      <c r="M598" s="47">
        <v>33957000</v>
      </c>
      <c r="N598" s="48"/>
      <c r="O598" s="10"/>
    </row>
    <row r="599" spans="1:15" s="11" customFormat="1" ht="36" x14ac:dyDescent="0.25">
      <c r="A599" s="24">
        <v>407</v>
      </c>
      <c r="B599" s="41">
        <v>26</v>
      </c>
      <c r="C599" s="42">
        <v>267</v>
      </c>
      <c r="D599" s="43" t="s">
        <v>1697</v>
      </c>
      <c r="E599" s="43" t="s">
        <v>1698</v>
      </c>
      <c r="F599" s="43" t="s">
        <v>1699</v>
      </c>
      <c r="G599" s="43" t="s">
        <v>1649</v>
      </c>
      <c r="H599" s="44" t="s">
        <v>1617</v>
      </c>
      <c r="I599" s="43" t="s">
        <v>1618</v>
      </c>
      <c r="J599" s="43" t="s">
        <v>1619</v>
      </c>
      <c r="K599" s="45">
        <v>198450</v>
      </c>
      <c r="L599" s="46">
        <v>600</v>
      </c>
      <c r="M599" s="47">
        <v>119070000</v>
      </c>
      <c r="N599" s="48"/>
      <c r="O599" s="10"/>
    </row>
    <row r="600" spans="1:15" s="11" customFormat="1" ht="36" x14ac:dyDescent="0.25">
      <c r="A600" s="24">
        <v>408</v>
      </c>
      <c r="B600" s="41">
        <v>27</v>
      </c>
      <c r="C600" s="42">
        <v>268</v>
      </c>
      <c r="D600" s="43" t="s">
        <v>1700</v>
      </c>
      <c r="E600" s="43" t="s">
        <v>1701</v>
      </c>
      <c r="F600" s="43" t="s">
        <v>1702</v>
      </c>
      <c r="G600" s="43" t="s">
        <v>1653</v>
      </c>
      <c r="H600" s="44" t="s">
        <v>1617</v>
      </c>
      <c r="I600" s="43" t="s">
        <v>1618</v>
      </c>
      <c r="J600" s="43" t="s">
        <v>1619</v>
      </c>
      <c r="K600" s="45">
        <v>170469</v>
      </c>
      <c r="L600" s="46">
        <v>600</v>
      </c>
      <c r="M600" s="47">
        <v>102281400</v>
      </c>
      <c r="N600" s="48"/>
      <c r="O600" s="10"/>
    </row>
    <row r="601" spans="1:15" s="11" customFormat="1" ht="36" x14ac:dyDescent="0.25">
      <c r="A601" s="24">
        <v>409</v>
      </c>
      <c r="B601" s="41">
        <v>28</v>
      </c>
      <c r="C601" s="42">
        <v>269</v>
      </c>
      <c r="D601" s="43" t="s">
        <v>1703</v>
      </c>
      <c r="E601" s="43" t="s">
        <v>1704</v>
      </c>
      <c r="F601" s="43" t="s">
        <v>1705</v>
      </c>
      <c r="G601" s="43" t="s">
        <v>1653</v>
      </c>
      <c r="H601" s="44" t="s">
        <v>1617</v>
      </c>
      <c r="I601" s="43" t="s">
        <v>1618</v>
      </c>
      <c r="J601" s="43" t="s">
        <v>1619</v>
      </c>
      <c r="K601" s="45">
        <v>245042</v>
      </c>
      <c r="L601" s="46">
        <v>600</v>
      </c>
      <c r="M601" s="47">
        <v>147025200</v>
      </c>
      <c r="N601" s="48"/>
      <c r="O601" s="10"/>
    </row>
    <row r="602" spans="1:15" s="11" customFormat="1" ht="24" x14ac:dyDescent="0.25">
      <c r="A602" s="24">
        <v>410</v>
      </c>
      <c r="B602" s="41">
        <v>29</v>
      </c>
      <c r="C602" s="42">
        <v>270</v>
      </c>
      <c r="D602" s="43" t="s">
        <v>1706</v>
      </c>
      <c r="E602" s="43" t="s">
        <v>1707</v>
      </c>
      <c r="F602" s="43" t="s">
        <v>1708</v>
      </c>
      <c r="G602" s="43" t="s">
        <v>1649</v>
      </c>
      <c r="H602" s="44" t="s">
        <v>1617</v>
      </c>
      <c r="I602" s="43" t="s">
        <v>1654</v>
      </c>
      <c r="J602" s="43" t="s">
        <v>1619</v>
      </c>
      <c r="K602" s="45">
        <v>191835</v>
      </c>
      <c r="L602" s="46">
        <v>600</v>
      </c>
      <c r="M602" s="47">
        <v>115101000</v>
      </c>
      <c r="N602" s="48"/>
      <c r="O602" s="10"/>
    </row>
    <row r="603" spans="1:15" s="11" customFormat="1" ht="24" x14ac:dyDescent="0.25">
      <c r="A603" s="24">
        <v>411</v>
      </c>
      <c r="B603" s="41">
        <v>30</v>
      </c>
      <c r="C603" s="42">
        <v>271</v>
      </c>
      <c r="D603" s="43" t="s">
        <v>1709</v>
      </c>
      <c r="E603" s="43" t="s">
        <v>1710</v>
      </c>
      <c r="F603" s="43" t="s">
        <v>1711</v>
      </c>
      <c r="G603" s="43" t="s">
        <v>1653</v>
      </c>
      <c r="H603" s="44" t="s">
        <v>1617</v>
      </c>
      <c r="I603" s="43" t="s">
        <v>1654</v>
      </c>
      <c r="J603" s="43" t="s">
        <v>1619</v>
      </c>
      <c r="K603" s="45">
        <v>170469</v>
      </c>
      <c r="L603" s="46">
        <v>200</v>
      </c>
      <c r="M603" s="47">
        <v>34093800</v>
      </c>
      <c r="N603" s="48"/>
      <c r="O603" s="10"/>
    </row>
    <row r="604" spans="1:15" s="11" customFormat="1" ht="36" x14ac:dyDescent="0.25">
      <c r="A604" s="24">
        <v>412</v>
      </c>
      <c r="B604" s="41">
        <v>31</v>
      </c>
      <c r="C604" s="42">
        <v>272</v>
      </c>
      <c r="D604" s="43" t="s">
        <v>1712</v>
      </c>
      <c r="E604" s="43" t="s">
        <v>1713</v>
      </c>
      <c r="F604" s="43" t="s">
        <v>1714</v>
      </c>
      <c r="G604" s="43" t="s">
        <v>1653</v>
      </c>
      <c r="H604" s="44" t="s">
        <v>1617</v>
      </c>
      <c r="I604" s="43" t="s">
        <v>1654</v>
      </c>
      <c r="J604" s="43" t="s">
        <v>1619</v>
      </c>
      <c r="K604" s="45">
        <v>163368</v>
      </c>
      <c r="L604" s="46">
        <v>200</v>
      </c>
      <c r="M604" s="47">
        <v>32673600</v>
      </c>
      <c r="N604" s="48"/>
      <c r="O604" s="10"/>
    </row>
    <row r="605" spans="1:15" s="11" customFormat="1" ht="48" x14ac:dyDescent="0.25">
      <c r="A605" s="24">
        <v>413</v>
      </c>
      <c r="B605" s="41">
        <v>32</v>
      </c>
      <c r="C605" s="42">
        <v>273</v>
      </c>
      <c r="D605" s="43" t="s">
        <v>1715</v>
      </c>
      <c r="E605" s="43" t="s">
        <v>1716</v>
      </c>
      <c r="F605" s="43" t="s">
        <v>1717</v>
      </c>
      <c r="G605" s="43" t="s">
        <v>1649</v>
      </c>
      <c r="H605" s="44" t="s">
        <v>1617</v>
      </c>
      <c r="I605" s="43" t="s">
        <v>1618</v>
      </c>
      <c r="J605" s="43" t="s">
        <v>1619</v>
      </c>
      <c r="K605" s="45">
        <v>178385</v>
      </c>
      <c r="L605" s="46">
        <v>200</v>
      </c>
      <c r="M605" s="47">
        <v>35677000</v>
      </c>
      <c r="N605" s="48"/>
      <c r="O605" s="10"/>
    </row>
    <row r="606" spans="1:15" s="11" customFormat="1" ht="48" x14ac:dyDescent="0.25">
      <c r="A606" s="24">
        <v>414</v>
      </c>
      <c r="B606" s="41">
        <v>33</v>
      </c>
      <c r="C606" s="42">
        <v>274</v>
      </c>
      <c r="D606" s="43" t="s">
        <v>1718</v>
      </c>
      <c r="E606" s="43" t="s">
        <v>1719</v>
      </c>
      <c r="F606" s="43" t="s">
        <v>1720</v>
      </c>
      <c r="G606" s="43" t="s">
        <v>1653</v>
      </c>
      <c r="H606" s="44" t="s">
        <v>1617</v>
      </c>
      <c r="I606" s="43" t="s">
        <v>1618</v>
      </c>
      <c r="J606" s="43" t="s">
        <v>1619</v>
      </c>
      <c r="K606" s="45">
        <v>152013</v>
      </c>
      <c r="L606" s="46">
        <v>600</v>
      </c>
      <c r="M606" s="47">
        <v>91207800</v>
      </c>
      <c r="N606" s="48"/>
      <c r="O606" s="10"/>
    </row>
    <row r="607" spans="1:15" s="11" customFormat="1" ht="36" x14ac:dyDescent="0.25">
      <c r="A607" s="24">
        <v>415</v>
      </c>
      <c r="B607" s="41">
        <v>34</v>
      </c>
      <c r="C607" s="42">
        <v>275</v>
      </c>
      <c r="D607" s="43" t="s">
        <v>1721</v>
      </c>
      <c r="E607" s="43" t="s">
        <v>1722</v>
      </c>
      <c r="F607" s="43" t="s">
        <v>1723</v>
      </c>
      <c r="G607" s="43" t="s">
        <v>1653</v>
      </c>
      <c r="H607" s="44" t="s">
        <v>1617</v>
      </c>
      <c r="I607" s="43" t="s">
        <v>1654</v>
      </c>
      <c r="J607" s="43" t="s">
        <v>1619</v>
      </c>
      <c r="K607" s="45">
        <v>261403</v>
      </c>
      <c r="L607" s="46">
        <v>600</v>
      </c>
      <c r="M607" s="47">
        <v>156841800</v>
      </c>
      <c r="N607" s="48"/>
      <c r="O607" s="10"/>
    </row>
    <row r="608" spans="1:15" s="11" customFormat="1" ht="36" x14ac:dyDescent="0.25">
      <c r="A608" s="24">
        <v>416</v>
      </c>
      <c r="B608" s="41">
        <v>35</v>
      </c>
      <c r="C608" s="42">
        <v>276</v>
      </c>
      <c r="D608" s="43" t="s">
        <v>1724</v>
      </c>
      <c r="E608" s="43" t="s">
        <v>1725</v>
      </c>
      <c r="F608" s="43" t="s">
        <v>1726</v>
      </c>
      <c r="G608" s="43" t="s">
        <v>1727</v>
      </c>
      <c r="H608" s="44" t="s">
        <v>1617</v>
      </c>
      <c r="I608" s="43" t="s">
        <v>1618</v>
      </c>
      <c r="J608" s="43" t="s">
        <v>1619</v>
      </c>
      <c r="K608" s="45">
        <v>237</v>
      </c>
      <c r="L608" s="46">
        <v>170000</v>
      </c>
      <c r="M608" s="47">
        <v>40290000</v>
      </c>
      <c r="N608" s="48"/>
      <c r="O608" s="10"/>
    </row>
    <row r="609" spans="1:15" s="11" customFormat="1" ht="36" x14ac:dyDescent="0.25">
      <c r="A609" s="24">
        <v>417</v>
      </c>
      <c r="B609" s="41">
        <v>36</v>
      </c>
      <c r="C609" s="42">
        <v>277</v>
      </c>
      <c r="D609" s="43" t="s">
        <v>1728</v>
      </c>
      <c r="E609" s="43" t="s">
        <v>1729</v>
      </c>
      <c r="F609" s="43" t="s">
        <v>1730</v>
      </c>
      <c r="G609" s="43" t="s">
        <v>1731</v>
      </c>
      <c r="H609" s="44" t="s">
        <v>1732</v>
      </c>
      <c r="I609" s="43" t="s">
        <v>1618</v>
      </c>
      <c r="J609" s="43" t="s">
        <v>1619</v>
      </c>
      <c r="K609" s="45">
        <v>3920393</v>
      </c>
      <c r="L609" s="46">
        <v>10</v>
      </c>
      <c r="M609" s="47">
        <v>39203930</v>
      </c>
      <c r="N609" s="48"/>
      <c r="O609" s="10"/>
    </row>
    <row r="610" spans="1:15" s="11" customFormat="1" ht="36" x14ac:dyDescent="0.25">
      <c r="A610" s="24">
        <v>418</v>
      </c>
      <c r="B610" s="41">
        <v>37</v>
      </c>
      <c r="C610" s="42">
        <v>278</v>
      </c>
      <c r="D610" s="43" t="s">
        <v>1733</v>
      </c>
      <c r="E610" s="43" t="s">
        <v>1734</v>
      </c>
      <c r="F610" s="43" t="s">
        <v>1735</v>
      </c>
      <c r="G610" s="43" t="s">
        <v>1616</v>
      </c>
      <c r="H610" s="44" t="s">
        <v>1617</v>
      </c>
      <c r="I610" s="43" t="s">
        <v>1618</v>
      </c>
      <c r="J610" s="43" t="s">
        <v>1619</v>
      </c>
      <c r="K610" s="45">
        <v>14580</v>
      </c>
      <c r="L610" s="46">
        <v>1000</v>
      </c>
      <c r="M610" s="47">
        <v>14580000</v>
      </c>
      <c r="N610" s="48"/>
      <c r="O610" s="10"/>
    </row>
    <row r="611" spans="1:15" s="11" customFormat="1" x14ac:dyDescent="0.25">
      <c r="A611" s="24"/>
      <c r="B611" s="49" t="s">
        <v>73</v>
      </c>
      <c r="C611" s="50"/>
      <c r="D611" s="50"/>
      <c r="E611" s="50"/>
      <c r="F611" s="50"/>
      <c r="G611" s="50"/>
      <c r="H611" s="50"/>
      <c r="I611" s="50"/>
      <c r="J611" s="50"/>
      <c r="K611" s="50"/>
      <c r="L611" s="46">
        <v>37</v>
      </c>
      <c r="M611" s="47">
        <v>2602962330</v>
      </c>
      <c r="N611" s="51"/>
      <c r="O611" s="10"/>
    </row>
    <row r="612" spans="1:15" s="11" customFormat="1" x14ac:dyDescent="0.25">
      <c r="A612" s="24"/>
      <c r="B612" s="36" t="s">
        <v>1736</v>
      </c>
      <c r="C612" s="43"/>
      <c r="D612" s="43"/>
      <c r="E612" s="43"/>
      <c r="F612" s="43"/>
      <c r="G612" s="43"/>
      <c r="H612" s="43"/>
      <c r="I612" s="43"/>
      <c r="J612" s="43"/>
      <c r="K612" s="43"/>
      <c r="L612" s="74"/>
      <c r="M612" s="47"/>
      <c r="N612" s="73"/>
      <c r="O612" s="10"/>
    </row>
    <row r="613" spans="1:15" s="11" customFormat="1" ht="24" x14ac:dyDescent="0.25">
      <c r="A613" s="24">
        <v>419</v>
      </c>
      <c r="B613" s="41">
        <v>38</v>
      </c>
      <c r="C613" s="42">
        <v>311</v>
      </c>
      <c r="D613" s="43" t="s">
        <v>1737</v>
      </c>
      <c r="E613" s="43" t="s">
        <v>1738</v>
      </c>
      <c r="F613" s="43" t="s">
        <v>1739</v>
      </c>
      <c r="G613" s="43" t="s">
        <v>1740</v>
      </c>
      <c r="H613" s="44" t="s">
        <v>1741</v>
      </c>
      <c r="I613" s="43" t="s">
        <v>1742</v>
      </c>
      <c r="J613" s="43" t="s">
        <v>1627</v>
      </c>
      <c r="K613" s="45">
        <v>6577</v>
      </c>
      <c r="L613" s="46">
        <v>2592</v>
      </c>
      <c r="M613" s="47">
        <v>17047584</v>
      </c>
      <c r="N613" s="48"/>
      <c r="O613" s="10"/>
    </row>
    <row r="614" spans="1:15" s="11" customFormat="1" ht="48" x14ac:dyDescent="0.25">
      <c r="A614" s="24">
        <v>420</v>
      </c>
      <c r="B614" s="41">
        <v>39</v>
      </c>
      <c r="C614" s="42">
        <v>312</v>
      </c>
      <c r="D614" s="43" t="s">
        <v>1743</v>
      </c>
      <c r="E614" s="43" t="s">
        <v>1744</v>
      </c>
      <c r="F614" s="43" t="s">
        <v>1745</v>
      </c>
      <c r="G614" s="43" t="s">
        <v>1746</v>
      </c>
      <c r="H614" s="44" t="s">
        <v>1741</v>
      </c>
      <c r="I614" s="43" t="s">
        <v>1747</v>
      </c>
      <c r="J614" s="43" t="s">
        <v>1748</v>
      </c>
      <c r="K614" s="45">
        <v>46040</v>
      </c>
      <c r="L614" s="46">
        <v>4320</v>
      </c>
      <c r="M614" s="47">
        <v>198892800</v>
      </c>
      <c r="N614" s="48"/>
      <c r="O614" s="10"/>
    </row>
    <row r="615" spans="1:15" s="11" customFormat="1" ht="36" x14ac:dyDescent="0.25">
      <c r="A615" s="24">
        <v>421</v>
      </c>
      <c r="B615" s="41">
        <v>40</v>
      </c>
      <c r="C615" s="42">
        <v>313</v>
      </c>
      <c r="D615" s="43" t="s">
        <v>1749</v>
      </c>
      <c r="E615" s="43" t="s">
        <v>1750</v>
      </c>
      <c r="F615" s="43" t="s">
        <v>1751</v>
      </c>
      <c r="G615" s="43" t="s">
        <v>1752</v>
      </c>
      <c r="H615" s="44" t="s">
        <v>1617</v>
      </c>
      <c r="I615" s="43" t="s">
        <v>1753</v>
      </c>
      <c r="J615" s="43" t="s">
        <v>1619</v>
      </c>
      <c r="K615" s="45">
        <v>712031</v>
      </c>
      <c r="L615" s="46">
        <v>2448</v>
      </c>
      <c r="M615" s="47">
        <v>1743051888</v>
      </c>
      <c r="N615" s="48"/>
      <c r="O615" s="10"/>
    </row>
    <row r="616" spans="1:15" s="11" customFormat="1" ht="36" x14ac:dyDescent="0.25">
      <c r="A616" s="24">
        <v>422</v>
      </c>
      <c r="B616" s="41">
        <v>41</v>
      </c>
      <c r="C616" s="42">
        <v>314</v>
      </c>
      <c r="D616" s="43" t="s">
        <v>1754</v>
      </c>
      <c r="E616" s="43" t="s">
        <v>1755</v>
      </c>
      <c r="F616" s="43" t="s">
        <v>1756</v>
      </c>
      <c r="G616" s="43" t="s">
        <v>1757</v>
      </c>
      <c r="H616" s="44" t="s">
        <v>1617</v>
      </c>
      <c r="I616" s="43" t="s">
        <v>1753</v>
      </c>
      <c r="J616" s="43" t="s">
        <v>1619</v>
      </c>
      <c r="K616" s="45">
        <v>367500</v>
      </c>
      <c r="L616" s="46">
        <v>192</v>
      </c>
      <c r="M616" s="47">
        <v>70560000</v>
      </c>
      <c r="N616" s="48"/>
      <c r="O616" s="10"/>
    </row>
    <row r="617" spans="1:15" s="11" customFormat="1" ht="36" x14ac:dyDescent="0.25">
      <c r="A617" s="24">
        <v>423</v>
      </c>
      <c r="B617" s="41">
        <v>42</v>
      </c>
      <c r="C617" s="42">
        <v>315</v>
      </c>
      <c r="D617" s="43" t="s">
        <v>1758</v>
      </c>
      <c r="E617" s="43" t="s">
        <v>1759</v>
      </c>
      <c r="F617" s="43" t="s">
        <v>1760</v>
      </c>
      <c r="G617" s="43" t="s">
        <v>1761</v>
      </c>
      <c r="H617" s="44" t="s">
        <v>191</v>
      </c>
      <c r="I617" s="43" t="s">
        <v>1753</v>
      </c>
      <c r="J617" s="43" t="s">
        <v>1619</v>
      </c>
      <c r="K617" s="45">
        <v>226</v>
      </c>
      <c r="L617" s="46">
        <v>754800</v>
      </c>
      <c r="M617" s="47">
        <v>170584800</v>
      </c>
      <c r="N617" s="48"/>
      <c r="O617" s="10"/>
    </row>
    <row r="618" spans="1:15" s="11" customFormat="1" ht="48" x14ac:dyDescent="0.25">
      <c r="A618" s="24">
        <v>424</v>
      </c>
      <c r="B618" s="41">
        <v>43</v>
      </c>
      <c r="C618" s="42">
        <v>316</v>
      </c>
      <c r="D618" s="43" t="s">
        <v>1762</v>
      </c>
      <c r="E618" s="43" t="s">
        <v>1763</v>
      </c>
      <c r="F618" s="43" t="s">
        <v>1764</v>
      </c>
      <c r="G618" s="43" t="s">
        <v>1765</v>
      </c>
      <c r="H618" s="44" t="s">
        <v>1741</v>
      </c>
      <c r="I618" s="43" t="s">
        <v>1747</v>
      </c>
      <c r="J618" s="43" t="s">
        <v>1748</v>
      </c>
      <c r="K618" s="45">
        <v>9865</v>
      </c>
      <c r="L618" s="46">
        <v>9216</v>
      </c>
      <c r="M618" s="47">
        <v>90915840</v>
      </c>
      <c r="N618" s="48"/>
      <c r="O618" s="10"/>
    </row>
    <row r="619" spans="1:15" s="11" customFormat="1" ht="84" x14ac:dyDescent="0.25">
      <c r="A619" s="24">
        <v>425</v>
      </c>
      <c r="B619" s="41">
        <v>44</v>
      </c>
      <c r="C619" s="42">
        <v>317</v>
      </c>
      <c r="D619" s="43" t="s">
        <v>1766</v>
      </c>
      <c r="E619" s="43" t="s">
        <v>1767</v>
      </c>
      <c r="F619" s="43" t="s">
        <v>1768</v>
      </c>
      <c r="G619" s="43" t="s">
        <v>1746</v>
      </c>
      <c r="H619" s="44" t="s">
        <v>1741</v>
      </c>
      <c r="I619" s="43" t="s">
        <v>1769</v>
      </c>
      <c r="J619" s="43" t="s">
        <v>1748</v>
      </c>
      <c r="K619" s="45">
        <v>7235</v>
      </c>
      <c r="L619" s="46">
        <v>4032</v>
      </c>
      <c r="M619" s="47">
        <v>29171520</v>
      </c>
      <c r="N619" s="48"/>
      <c r="O619" s="10"/>
    </row>
    <row r="620" spans="1:15" s="11" customFormat="1" x14ac:dyDescent="0.25">
      <c r="A620" s="24"/>
      <c r="B620" s="49" t="s">
        <v>73</v>
      </c>
      <c r="C620" s="50"/>
      <c r="D620" s="50"/>
      <c r="E620" s="50"/>
      <c r="F620" s="50"/>
      <c r="G620" s="50"/>
      <c r="H620" s="50"/>
      <c r="I620" s="50"/>
      <c r="J620" s="50"/>
      <c r="K620" s="50"/>
      <c r="L620" s="46">
        <v>7</v>
      </c>
      <c r="M620" s="47">
        <v>2320224432</v>
      </c>
      <c r="N620" s="51"/>
      <c r="O620" s="10"/>
    </row>
    <row r="621" spans="1:15" s="11" customFormat="1" x14ac:dyDescent="0.25">
      <c r="A621" s="24"/>
      <c r="B621" s="36" t="s">
        <v>1770</v>
      </c>
      <c r="C621" s="43"/>
      <c r="D621" s="43"/>
      <c r="E621" s="43"/>
      <c r="F621" s="43"/>
      <c r="G621" s="43"/>
      <c r="H621" s="43"/>
      <c r="I621" s="43"/>
      <c r="J621" s="43"/>
      <c r="K621" s="43"/>
      <c r="L621" s="74"/>
      <c r="M621" s="47"/>
      <c r="N621" s="73"/>
      <c r="O621" s="10"/>
    </row>
    <row r="622" spans="1:15" s="11" customFormat="1" ht="36" x14ac:dyDescent="0.25">
      <c r="A622" s="24">
        <v>426</v>
      </c>
      <c r="B622" s="41">
        <v>45</v>
      </c>
      <c r="C622" s="42">
        <v>318</v>
      </c>
      <c r="D622" s="43" t="s">
        <v>1771</v>
      </c>
      <c r="E622" s="43" t="s">
        <v>1772</v>
      </c>
      <c r="F622" s="43" t="s">
        <v>1773</v>
      </c>
      <c r="G622" s="43" t="s">
        <v>1774</v>
      </c>
      <c r="H622" s="44" t="s">
        <v>200</v>
      </c>
      <c r="I622" s="43" t="s">
        <v>1775</v>
      </c>
      <c r="J622" s="43" t="s">
        <v>1627</v>
      </c>
      <c r="K622" s="45">
        <v>421153</v>
      </c>
      <c r="L622" s="46">
        <v>3600</v>
      </c>
      <c r="M622" s="47">
        <v>1516150800</v>
      </c>
      <c r="N622" s="48"/>
      <c r="O622" s="10"/>
    </row>
    <row r="623" spans="1:15" s="11" customFormat="1" ht="84" x14ac:dyDescent="0.25">
      <c r="A623" s="24">
        <v>427</v>
      </c>
      <c r="B623" s="41">
        <v>46</v>
      </c>
      <c r="C623" s="42">
        <v>319</v>
      </c>
      <c r="D623" s="43" t="s">
        <v>1776</v>
      </c>
      <c r="E623" s="43" t="s">
        <v>1777</v>
      </c>
      <c r="F623" s="43" t="s">
        <v>1778</v>
      </c>
      <c r="G623" s="43" t="s">
        <v>1779</v>
      </c>
      <c r="H623" s="44" t="s">
        <v>200</v>
      </c>
      <c r="I623" s="43" t="s">
        <v>1780</v>
      </c>
      <c r="J623" s="43" t="s">
        <v>1781</v>
      </c>
      <c r="K623" s="45">
        <v>499358</v>
      </c>
      <c r="L623" s="46">
        <v>4800</v>
      </c>
      <c r="M623" s="47">
        <v>2396918400</v>
      </c>
      <c r="N623" s="48"/>
      <c r="O623" s="10"/>
    </row>
    <row r="624" spans="1:15" s="11" customFormat="1" ht="24" x14ac:dyDescent="0.25">
      <c r="A624" s="24">
        <v>428</v>
      </c>
      <c r="B624" s="41">
        <v>47</v>
      </c>
      <c r="C624" s="42">
        <v>320</v>
      </c>
      <c r="D624" s="43" t="s">
        <v>1782</v>
      </c>
      <c r="E624" s="43" t="s">
        <v>1783</v>
      </c>
      <c r="F624" s="43" t="s">
        <v>1784</v>
      </c>
      <c r="G624" s="43" t="s">
        <v>1785</v>
      </c>
      <c r="H624" s="44" t="s">
        <v>191</v>
      </c>
      <c r="I624" s="43" t="s">
        <v>1775</v>
      </c>
      <c r="J624" s="43" t="s">
        <v>1627</v>
      </c>
      <c r="K624" s="45">
        <v>53540</v>
      </c>
      <c r="L624" s="46">
        <v>2712</v>
      </c>
      <c r="M624" s="47">
        <v>145200480</v>
      </c>
      <c r="N624" s="48"/>
      <c r="O624" s="10"/>
    </row>
    <row r="625" spans="1:15" s="11" customFormat="1" ht="24" x14ac:dyDescent="0.25">
      <c r="A625" s="24">
        <v>429</v>
      </c>
      <c r="B625" s="41">
        <v>48</v>
      </c>
      <c r="C625" s="42">
        <v>321</v>
      </c>
      <c r="D625" s="43" t="s">
        <v>1786</v>
      </c>
      <c r="E625" s="43" t="s">
        <v>1787</v>
      </c>
      <c r="F625" s="43" t="s">
        <v>1788</v>
      </c>
      <c r="G625" s="43" t="s">
        <v>1785</v>
      </c>
      <c r="H625" s="44" t="s">
        <v>191</v>
      </c>
      <c r="I625" s="43" t="s">
        <v>1775</v>
      </c>
      <c r="J625" s="43" t="s">
        <v>1627</v>
      </c>
      <c r="K625" s="45">
        <v>49333</v>
      </c>
      <c r="L625" s="46">
        <v>1808</v>
      </c>
      <c r="M625" s="47">
        <v>89194064</v>
      </c>
      <c r="N625" s="48"/>
      <c r="O625" s="10"/>
    </row>
    <row r="626" spans="1:15" s="11" customFormat="1" ht="24" x14ac:dyDescent="0.25">
      <c r="A626" s="24">
        <v>430</v>
      </c>
      <c r="B626" s="41">
        <v>49</v>
      </c>
      <c r="C626" s="42">
        <v>322</v>
      </c>
      <c r="D626" s="43" t="s">
        <v>1789</v>
      </c>
      <c r="E626" s="43" t="s">
        <v>1790</v>
      </c>
      <c r="F626" s="43" t="s">
        <v>1791</v>
      </c>
      <c r="G626" s="43" t="s">
        <v>1792</v>
      </c>
      <c r="H626" s="44" t="s">
        <v>191</v>
      </c>
      <c r="I626" s="43" t="s">
        <v>1775</v>
      </c>
      <c r="J626" s="43" t="s">
        <v>1627</v>
      </c>
      <c r="K626" s="45">
        <v>3587</v>
      </c>
      <c r="L626" s="46">
        <v>2000</v>
      </c>
      <c r="M626" s="47">
        <v>7174000</v>
      </c>
      <c r="N626" s="48"/>
      <c r="O626" s="10"/>
    </row>
    <row r="627" spans="1:15" s="11" customFormat="1" ht="60" x14ac:dyDescent="0.25">
      <c r="A627" s="24">
        <v>431</v>
      </c>
      <c r="B627" s="41">
        <v>50</v>
      </c>
      <c r="C627" s="42">
        <v>323</v>
      </c>
      <c r="D627" s="43" t="s">
        <v>1793</v>
      </c>
      <c r="E627" s="43" t="s">
        <v>1794</v>
      </c>
      <c r="F627" s="43" t="s">
        <v>1795</v>
      </c>
      <c r="G627" s="43" t="s">
        <v>1774</v>
      </c>
      <c r="H627" s="44" t="s">
        <v>200</v>
      </c>
      <c r="I627" s="43" t="s">
        <v>1775</v>
      </c>
      <c r="J627" s="43" t="s">
        <v>1627</v>
      </c>
      <c r="K627" s="45">
        <v>246000</v>
      </c>
      <c r="L627" s="46">
        <v>800</v>
      </c>
      <c r="M627" s="47">
        <v>196800000</v>
      </c>
      <c r="N627" s="48"/>
      <c r="O627" s="10"/>
    </row>
    <row r="628" spans="1:15" s="11" customFormat="1" ht="24" x14ac:dyDescent="0.25">
      <c r="A628" s="24">
        <v>432</v>
      </c>
      <c r="B628" s="41">
        <v>51</v>
      </c>
      <c r="C628" s="42">
        <v>324</v>
      </c>
      <c r="D628" s="43" t="s">
        <v>1796</v>
      </c>
      <c r="E628" s="43" t="s">
        <v>1797</v>
      </c>
      <c r="F628" s="43" t="s">
        <v>1798</v>
      </c>
      <c r="G628" s="43" t="s">
        <v>1799</v>
      </c>
      <c r="H628" s="44" t="s">
        <v>191</v>
      </c>
      <c r="I628" s="43" t="s">
        <v>1775</v>
      </c>
      <c r="J628" s="43" t="s">
        <v>1627</v>
      </c>
      <c r="K628" s="45">
        <v>305944</v>
      </c>
      <c r="L628" s="46">
        <v>192</v>
      </c>
      <c r="M628" s="47">
        <v>58741248</v>
      </c>
      <c r="N628" s="48"/>
      <c r="O628" s="10"/>
    </row>
    <row r="629" spans="1:15" s="11" customFormat="1" ht="24" x14ac:dyDescent="0.25">
      <c r="A629" s="24">
        <v>433</v>
      </c>
      <c r="B629" s="41">
        <v>52</v>
      </c>
      <c r="C629" s="42">
        <v>325</v>
      </c>
      <c r="D629" s="43" t="s">
        <v>1800</v>
      </c>
      <c r="E629" s="43" t="s">
        <v>1801</v>
      </c>
      <c r="F629" s="43" t="s">
        <v>1802</v>
      </c>
      <c r="G629" s="43" t="s">
        <v>1803</v>
      </c>
      <c r="H629" s="44" t="s">
        <v>191</v>
      </c>
      <c r="I629" s="43" t="s">
        <v>1775</v>
      </c>
      <c r="J629" s="43" t="s">
        <v>1627</v>
      </c>
      <c r="K629" s="45">
        <v>1563197</v>
      </c>
      <c r="L629" s="46">
        <v>96</v>
      </c>
      <c r="M629" s="47">
        <v>150066912</v>
      </c>
      <c r="N629" s="48"/>
      <c r="O629" s="10"/>
    </row>
    <row r="630" spans="1:15" s="11" customFormat="1" ht="24" x14ac:dyDescent="0.25">
      <c r="A630" s="24">
        <v>434</v>
      </c>
      <c r="B630" s="41">
        <v>53</v>
      </c>
      <c r="C630" s="42">
        <v>326</v>
      </c>
      <c r="D630" s="43" t="s">
        <v>1804</v>
      </c>
      <c r="E630" s="43" t="s">
        <v>1805</v>
      </c>
      <c r="F630" s="43" t="s">
        <v>1806</v>
      </c>
      <c r="G630" s="43" t="s">
        <v>1807</v>
      </c>
      <c r="H630" s="44" t="s">
        <v>191</v>
      </c>
      <c r="I630" s="43" t="s">
        <v>1775</v>
      </c>
      <c r="J630" s="43" t="s">
        <v>1627</v>
      </c>
      <c r="K630" s="45">
        <v>367133</v>
      </c>
      <c r="L630" s="46">
        <v>192</v>
      </c>
      <c r="M630" s="47">
        <v>70489536</v>
      </c>
      <c r="N630" s="48"/>
      <c r="O630" s="10"/>
    </row>
    <row r="631" spans="1:15" s="11" customFormat="1" ht="24" x14ac:dyDescent="0.25">
      <c r="A631" s="24">
        <v>435</v>
      </c>
      <c r="B631" s="41">
        <v>54</v>
      </c>
      <c r="C631" s="42">
        <v>327</v>
      </c>
      <c r="D631" s="43" t="s">
        <v>1808</v>
      </c>
      <c r="E631" s="43" t="s">
        <v>1809</v>
      </c>
      <c r="F631" s="43" t="s">
        <v>1810</v>
      </c>
      <c r="G631" s="43" t="s">
        <v>1799</v>
      </c>
      <c r="H631" s="44" t="s">
        <v>191</v>
      </c>
      <c r="I631" s="43" t="s">
        <v>1775</v>
      </c>
      <c r="J631" s="43" t="s">
        <v>1627</v>
      </c>
      <c r="K631" s="45">
        <v>305944</v>
      </c>
      <c r="L631" s="46">
        <v>8</v>
      </c>
      <c r="M631" s="47">
        <v>2447552</v>
      </c>
      <c r="N631" s="48"/>
      <c r="O631" s="10"/>
    </row>
    <row r="632" spans="1:15" s="11" customFormat="1" ht="36" x14ac:dyDescent="0.25">
      <c r="A632" s="24">
        <v>436</v>
      </c>
      <c r="B632" s="41">
        <v>55</v>
      </c>
      <c r="C632" s="42">
        <v>328</v>
      </c>
      <c r="D632" s="43" t="s">
        <v>1811</v>
      </c>
      <c r="E632" s="43" t="s">
        <v>1812</v>
      </c>
      <c r="F632" s="43" t="s">
        <v>1813</v>
      </c>
      <c r="G632" s="43" t="s">
        <v>1803</v>
      </c>
      <c r="H632" s="44" t="s">
        <v>191</v>
      </c>
      <c r="I632" s="43" t="s">
        <v>1775</v>
      </c>
      <c r="J632" s="43" t="s">
        <v>1627</v>
      </c>
      <c r="K632" s="45">
        <v>305944</v>
      </c>
      <c r="L632" s="46">
        <v>96</v>
      </c>
      <c r="M632" s="47">
        <v>29370624</v>
      </c>
      <c r="N632" s="48"/>
      <c r="O632" s="10"/>
    </row>
    <row r="633" spans="1:15" s="11" customFormat="1" ht="24" x14ac:dyDescent="0.25">
      <c r="A633" s="24">
        <v>437</v>
      </c>
      <c r="B633" s="41">
        <v>56</v>
      </c>
      <c r="C633" s="42">
        <v>329</v>
      </c>
      <c r="D633" s="43" t="s">
        <v>1814</v>
      </c>
      <c r="E633" s="43" t="s">
        <v>1815</v>
      </c>
      <c r="F633" s="43" t="s">
        <v>1816</v>
      </c>
      <c r="G633" s="43" t="s">
        <v>1803</v>
      </c>
      <c r="H633" s="44" t="s">
        <v>191</v>
      </c>
      <c r="I633" s="43" t="s">
        <v>1775</v>
      </c>
      <c r="J633" s="43" t="s">
        <v>1627</v>
      </c>
      <c r="K633" s="45">
        <v>305944</v>
      </c>
      <c r="L633" s="46">
        <v>48</v>
      </c>
      <c r="M633" s="47">
        <v>14685312</v>
      </c>
      <c r="N633" s="48"/>
      <c r="O633" s="10"/>
    </row>
    <row r="634" spans="1:15" s="11" customFormat="1" ht="24" x14ac:dyDescent="0.25">
      <c r="A634" s="24">
        <v>438</v>
      </c>
      <c r="B634" s="41">
        <v>57</v>
      </c>
      <c r="C634" s="42">
        <v>330</v>
      </c>
      <c r="D634" s="43" t="s">
        <v>1817</v>
      </c>
      <c r="E634" s="43" t="s">
        <v>1818</v>
      </c>
      <c r="F634" s="43" t="s">
        <v>1819</v>
      </c>
      <c r="G634" s="43" t="s">
        <v>1803</v>
      </c>
      <c r="H634" s="44" t="s">
        <v>191</v>
      </c>
      <c r="I634" s="43" t="s">
        <v>1775</v>
      </c>
      <c r="J634" s="43" t="s">
        <v>1627</v>
      </c>
      <c r="K634" s="45">
        <v>305813</v>
      </c>
      <c r="L634" s="46">
        <v>96</v>
      </c>
      <c r="M634" s="47">
        <v>29358048</v>
      </c>
      <c r="N634" s="48"/>
      <c r="O634" s="10"/>
    </row>
    <row r="635" spans="1:15" s="11" customFormat="1" ht="24" x14ac:dyDescent="0.25">
      <c r="A635" s="24">
        <v>439</v>
      </c>
      <c r="B635" s="41">
        <v>58</v>
      </c>
      <c r="C635" s="42">
        <v>331</v>
      </c>
      <c r="D635" s="43" t="s">
        <v>1820</v>
      </c>
      <c r="E635" s="43" t="s">
        <v>1821</v>
      </c>
      <c r="F635" s="43" t="s">
        <v>1822</v>
      </c>
      <c r="G635" s="43" t="s">
        <v>1803</v>
      </c>
      <c r="H635" s="44" t="s">
        <v>191</v>
      </c>
      <c r="I635" s="43" t="s">
        <v>1775</v>
      </c>
      <c r="J635" s="43" t="s">
        <v>1627</v>
      </c>
      <c r="K635" s="45">
        <v>305944</v>
      </c>
      <c r="L635" s="46">
        <v>8</v>
      </c>
      <c r="M635" s="47">
        <v>2447552</v>
      </c>
      <c r="N635" s="48"/>
      <c r="O635" s="10"/>
    </row>
    <row r="636" spans="1:15" s="11" customFormat="1" ht="24" x14ac:dyDescent="0.25">
      <c r="A636" s="24">
        <v>440</v>
      </c>
      <c r="B636" s="41">
        <v>59</v>
      </c>
      <c r="C636" s="42">
        <v>332</v>
      </c>
      <c r="D636" s="43" t="s">
        <v>1823</v>
      </c>
      <c r="E636" s="43" t="s">
        <v>1824</v>
      </c>
      <c r="F636" s="43" t="s">
        <v>1825</v>
      </c>
      <c r="G636" s="43" t="s">
        <v>1803</v>
      </c>
      <c r="H636" s="44" t="s">
        <v>191</v>
      </c>
      <c r="I636" s="43" t="s">
        <v>1775</v>
      </c>
      <c r="J636" s="43" t="s">
        <v>1627</v>
      </c>
      <c r="K636" s="45">
        <v>305944</v>
      </c>
      <c r="L636" s="46">
        <v>8</v>
      </c>
      <c r="M636" s="47">
        <v>2447552</v>
      </c>
      <c r="N636" s="48"/>
      <c r="O636" s="10"/>
    </row>
    <row r="637" spans="1:15" s="11" customFormat="1" ht="24" x14ac:dyDescent="0.25">
      <c r="A637" s="24">
        <v>441</v>
      </c>
      <c r="B637" s="41">
        <v>60</v>
      </c>
      <c r="C637" s="42">
        <v>333</v>
      </c>
      <c r="D637" s="43" t="s">
        <v>1826</v>
      </c>
      <c r="E637" s="43" t="s">
        <v>1827</v>
      </c>
      <c r="F637" s="43" t="s">
        <v>1828</v>
      </c>
      <c r="G637" s="43" t="s">
        <v>1803</v>
      </c>
      <c r="H637" s="44" t="s">
        <v>191</v>
      </c>
      <c r="I637" s="43" t="s">
        <v>1775</v>
      </c>
      <c r="J637" s="43" t="s">
        <v>1627</v>
      </c>
      <c r="K637" s="45">
        <v>305944</v>
      </c>
      <c r="L637" s="46">
        <v>192</v>
      </c>
      <c r="M637" s="47">
        <v>58741248</v>
      </c>
      <c r="N637" s="48"/>
      <c r="O637" s="10"/>
    </row>
    <row r="638" spans="1:15" s="11" customFormat="1" ht="24" x14ac:dyDescent="0.25">
      <c r="A638" s="24">
        <v>442</v>
      </c>
      <c r="B638" s="41">
        <v>61</v>
      </c>
      <c r="C638" s="42">
        <v>334</v>
      </c>
      <c r="D638" s="43" t="s">
        <v>1829</v>
      </c>
      <c r="E638" s="43" t="s">
        <v>1830</v>
      </c>
      <c r="F638" s="43" t="s">
        <v>1831</v>
      </c>
      <c r="G638" s="43" t="s">
        <v>1799</v>
      </c>
      <c r="H638" s="44" t="s">
        <v>191</v>
      </c>
      <c r="I638" s="43" t="s">
        <v>1775</v>
      </c>
      <c r="J638" s="43" t="s">
        <v>1627</v>
      </c>
      <c r="K638" s="45">
        <v>1543500</v>
      </c>
      <c r="L638" s="46">
        <v>192</v>
      </c>
      <c r="M638" s="47">
        <v>296352000</v>
      </c>
      <c r="N638" s="48"/>
      <c r="O638" s="10"/>
    </row>
    <row r="639" spans="1:15" s="11" customFormat="1" ht="24" x14ac:dyDescent="0.25">
      <c r="A639" s="24">
        <v>443</v>
      </c>
      <c r="B639" s="41">
        <v>62</v>
      </c>
      <c r="C639" s="42">
        <v>335</v>
      </c>
      <c r="D639" s="43" t="s">
        <v>1832</v>
      </c>
      <c r="E639" s="43" t="s">
        <v>1833</v>
      </c>
      <c r="F639" s="43" t="s">
        <v>1834</v>
      </c>
      <c r="G639" s="43" t="s">
        <v>1803</v>
      </c>
      <c r="H639" s="44" t="s">
        <v>191</v>
      </c>
      <c r="I639" s="43" t="s">
        <v>1775</v>
      </c>
      <c r="J639" s="43" t="s">
        <v>1627</v>
      </c>
      <c r="K639" s="45">
        <v>305944</v>
      </c>
      <c r="L639" s="46">
        <v>96</v>
      </c>
      <c r="M639" s="47">
        <v>29370624</v>
      </c>
      <c r="N639" s="48"/>
      <c r="O639" s="10"/>
    </row>
    <row r="640" spans="1:15" s="11" customFormat="1" ht="24" x14ac:dyDescent="0.25">
      <c r="A640" s="24">
        <v>444</v>
      </c>
      <c r="B640" s="41">
        <v>63</v>
      </c>
      <c r="C640" s="42">
        <v>336</v>
      </c>
      <c r="D640" s="43" t="s">
        <v>1835</v>
      </c>
      <c r="E640" s="43" t="s">
        <v>1836</v>
      </c>
      <c r="F640" s="43" t="s">
        <v>1837</v>
      </c>
      <c r="G640" s="43" t="s">
        <v>1803</v>
      </c>
      <c r="H640" s="44" t="s">
        <v>191</v>
      </c>
      <c r="I640" s="43" t="s">
        <v>1775</v>
      </c>
      <c r="J640" s="43" t="s">
        <v>1627</v>
      </c>
      <c r="K640" s="45">
        <v>1515938</v>
      </c>
      <c r="L640" s="46">
        <v>24</v>
      </c>
      <c r="M640" s="47">
        <v>36382512</v>
      </c>
      <c r="N640" s="48"/>
      <c r="O640" s="10"/>
    </row>
    <row r="641" spans="1:15" s="11" customFormat="1" ht="36" x14ac:dyDescent="0.25">
      <c r="A641" s="24">
        <v>445</v>
      </c>
      <c r="B641" s="41">
        <v>64</v>
      </c>
      <c r="C641" s="42">
        <v>337</v>
      </c>
      <c r="D641" s="43" t="s">
        <v>1838</v>
      </c>
      <c r="E641" s="43" t="s">
        <v>1839</v>
      </c>
      <c r="F641" s="43" t="s">
        <v>1840</v>
      </c>
      <c r="G641" s="43" t="s">
        <v>1803</v>
      </c>
      <c r="H641" s="44" t="s">
        <v>191</v>
      </c>
      <c r="I641" s="43" t="s">
        <v>1775</v>
      </c>
      <c r="J641" s="43" t="s">
        <v>1627</v>
      </c>
      <c r="K641" s="45">
        <v>305944</v>
      </c>
      <c r="L641" s="46">
        <v>96</v>
      </c>
      <c r="M641" s="47">
        <v>29370624</v>
      </c>
      <c r="N641" s="48"/>
      <c r="O641" s="10"/>
    </row>
    <row r="642" spans="1:15" s="11" customFormat="1" ht="24" x14ac:dyDescent="0.25">
      <c r="A642" s="24">
        <v>446</v>
      </c>
      <c r="B642" s="41">
        <v>65</v>
      </c>
      <c r="C642" s="42">
        <v>338</v>
      </c>
      <c r="D642" s="43" t="s">
        <v>1841</v>
      </c>
      <c r="E642" s="43" t="s">
        <v>1842</v>
      </c>
      <c r="F642" s="43" t="s">
        <v>1843</v>
      </c>
      <c r="G642" s="43" t="s">
        <v>1803</v>
      </c>
      <c r="H642" s="44" t="s">
        <v>191</v>
      </c>
      <c r="I642" s="43" t="s">
        <v>1775</v>
      </c>
      <c r="J642" s="43" t="s">
        <v>1627</v>
      </c>
      <c r="K642" s="45">
        <v>305944</v>
      </c>
      <c r="L642" s="46">
        <v>96</v>
      </c>
      <c r="M642" s="47">
        <v>29370624</v>
      </c>
      <c r="N642" s="48"/>
      <c r="O642" s="10"/>
    </row>
    <row r="643" spans="1:15" s="11" customFormat="1" ht="24" x14ac:dyDescent="0.25">
      <c r="A643" s="24">
        <v>447</v>
      </c>
      <c r="B643" s="41">
        <v>66</v>
      </c>
      <c r="C643" s="42">
        <v>339</v>
      </c>
      <c r="D643" s="43" t="s">
        <v>1844</v>
      </c>
      <c r="E643" s="43" t="s">
        <v>1845</v>
      </c>
      <c r="F643" s="43" t="s">
        <v>1846</v>
      </c>
      <c r="G643" s="43" t="s">
        <v>1803</v>
      </c>
      <c r="H643" s="44" t="s">
        <v>191</v>
      </c>
      <c r="I643" s="43" t="s">
        <v>1775</v>
      </c>
      <c r="J643" s="43" t="s">
        <v>1627</v>
      </c>
      <c r="K643" s="45">
        <v>1515938</v>
      </c>
      <c r="L643" s="46">
        <v>24</v>
      </c>
      <c r="M643" s="47">
        <v>36382512</v>
      </c>
      <c r="N643" s="48"/>
      <c r="O643" s="10"/>
    </row>
    <row r="644" spans="1:15" s="11" customFormat="1" ht="24" x14ac:dyDescent="0.25">
      <c r="A644" s="24">
        <v>448</v>
      </c>
      <c r="B644" s="41">
        <v>67</v>
      </c>
      <c r="C644" s="42">
        <v>340</v>
      </c>
      <c r="D644" s="43" t="s">
        <v>1847</v>
      </c>
      <c r="E644" s="43" t="s">
        <v>1848</v>
      </c>
      <c r="F644" s="43" t="s">
        <v>1849</v>
      </c>
      <c r="G644" s="43" t="s">
        <v>1850</v>
      </c>
      <c r="H644" s="44" t="s">
        <v>191</v>
      </c>
      <c r="I644" s="43" t="s">
        <v>1775</v>
      </c>
      <c r="J644" s="43" t="s">
        <v>1627</v>
      </c>
      <c r="K644" s="45">
        <v>764859</v>
      </c>
      <c r="L644" s="46">
        <v>8</v>
      </c>
      <c r="M644" s="47">
        <v>6118872</v>
      </c>
      <c r="N644" s="48"/>
      <c r="O644" s="10"/>
    </row>
    <row r="645" spans="1:15" s="11" customFormat="1" ht="24" x14ac:dyDescent="0.25">
      <c r="A645" s="24">
        <v>449</v>
      </c>
      <c r="B645" s="41">
        <v>68</v>
      </c>
      <c r="C645" s="42">
        <v>341</v>
      </c>
      <c r="D645" s="43" t="s">
        <v>1851</v>
      </c>
      <c r="E645" s="43" t="s">
        <v>1852</v>
      </c>
      <c r="F645" s="43" t="s">
        <v>1853</v>
      </c>
      <c r="G645" s="43" t="s">
        <v>1803</v>
      </c>
      <c r="H645" s="44" t="s">
        <v>191</v>
      </c>
      <c r="I645" s="43" t="s">
        <v>1775</v>
      </c>
      <c r="J645" s="43" t="s">
        <v>1627</v>
      </c>
      <c r="K645" s="45">
        <v>305944</v>
      </c>
      <c r="L645" s="46">
        <v>96</v>
      </c>
      <c r="M645" s="47">
        <v>29370624</v>
      </c>
      <c r="N645" s="48"/>
      <c r="O645" s="10"/>
    </row>
    <row r="646" spans="1:15" s="11" customFormat="1" ht="24" x14ac:dyDescent="0.25">
      <c r="A646" s="24">
        <v>450</v>
      </c>
      <c r="B646" s="41">
        <v>69</v>
      </c>
      <c r="C646" s="42">
        <v>342</v>
      </c>
      <c r="D646" s="43" t="s">
        <v>1854</v>
      </c>
      <c r="E646" s="43" t="s">
        <v>1855</v>
      </c>
      <c r="F646" s="43" t="s">
        <v>1856</v>
      </c>
      <c r="G646" s="43" t="s">
        <v>1857</v>
      </c>
      <c r="H646" s="44" t="s">
        <v>191</v>
      </c>
      <c r="I646" s="43" t="s">
        <v>1775</v>
      </c>
      <c r="J646" s="43" t="s">
        <v>1627</v>
      </c>
      <c r="K646" s="45">
        <v>235341</v>
      </c>
      <c r="L646" s="46">
        <v>8</v>
      </c>
      <c r="M646" s="47">
        <v>1882728</v>
      </c>
      <c r="N646" s="48"/>
      <c r="O646" s="10"/>
    </row>
    <row r="647" spans="1:15" s="11" customFormat="1" ht="24" x14ac:dyDescent="0.25">
      <c r="A647" s="24">
        <v>451</v>
      </c>
      <c r="B647" s="41">
        <v>70</v>
      </c>
      <c r="C647" s="42">
        <v>343</v>
      </c>
      <c r="D647" s="43" t="s">
        <v>1858</v>
      </c>
      <c r="E647" s="43" t="s">
        <v>1859</v>
      </c>
      <c r="F647" s="43" t="s">
        <v>1860</v>
      </c>
      <c r="G647" s="43" t="s">
        <v>1799</v>
      </c>
      <c r="H647" s="44" t="s">
        <v>191</v>
      </c>
      <c r="I647" s="43" t="s">
        <v>1775</v>
      </c>
      <c r="J647" s="43" t="s">
        <v>1627</v>
      </c>
      <c r="K647" s="45">
        <v>551250</v>
      </c>
      <c r="L647" s="46">
        <v>16</v>
      </c>
      <c r="M647" s="47">
        <v>8820000</v>
      </c>
      <c r="N647" s="48"/>
      <c r="O647" s="10"/>
    </row>
    <row r="648" spans="1:15" s="11" customFormat="1" ht="24" x14ac:dyDescent="0.25">
      <c r="A648" s="24">
        <v>452</v>
      </c>
      <c r="B648" s="41">
        <v>71</v>
      </c>
      <c r="C648" s="42">
        <v>344</v>
      </c>
      <c r="D648" s="43" t="s">
        <v>1861</v>
      </c>
      <c r="E648" s="43" t="s">
        <v>1862</v>
      </c>
      <c r="F648" s="43" t="s">
        <v>1863</v>
      </c>
      <c r="G648" s="43" t="s">
        <v>1864</v>
      </c>
      <c r="H648" s="44" t="s">
        <v>191</v>
      </c>
      <c r="I648" s="43" t="s">
        <v>1775</v>
      </c>
      <c r="J648" s="43" t="s">
        <v>1627</v>
      </c>
      <c r="K648" s="45">
        <v>781599</v>
      </c>
      <c r="L648" s="46">
        <v>448</v>
      </c>
      <c r="M648" s="47">
        <v>350156352</v>
      </c>
      <c r="N648" s="48"/>
      <c r="O648" s="10"/>
    </row>
    <row r="649" spans="1:15" s="11" customFormat="1" ht="36" x14ac:dyDescent="0.25">
      <c r="A649" s="24">
        <v>453</v>
      </c>
      <c r="B649" s="41">
        <v>72</v>
      </c>
      <c r="C649" s="42">
        <v>345</v>
      </c>
      <c r="D649" s="43" t="s">
        <v>1865</v>
      </c>
      <c r="E649" s="43" t="s">
        <v>1866</v>
      </c>
      <c r="F649" s="43" t="s">
        <v>1867</v>
      </c>
      <c r="G649" s="43" t="s">
        <v>1868</v>
      </c>
      <c r="H649" s="44" t="s">
        <v>191</v>
      </c>
      <c r="I649" s="43" t="s">
        <v>1775</v>
      </c>
      <c r="J649" s="43" t="s">
        <v>1627</v>
      </c>
      <c r="K649" s="45">
        <v>107080</v>
      </c>
      <c r="L649" s="46">
        <v>32</v>
      </c>
      <c r="M649" s="47">
        <v>3426560</v>
      </c>
      <c r="N649" s="48"/>
      <c r="O649" s="10"/>
    </row>
    <row r="650" spans="1:15" s="11" customFormat="1" ht="36" x14ac:dyDescent="0.25">
      <c r="A650" s="24">
        <v>454</v>
      </c>
      <c r="B650" s="41">
        <v>73</v>
      </c>
      <c r="C650" s="42">
        <v>346</v>
      </c>
      <c r="D650" s="43" t="s">
        <v>1869</v>
      </c>
      <c r="E650" s="43" t="s">
        <v>1870</v>
      </c>
      <c r="F650" s="43" t="s">
        <v>1871</v>
      </c>
      <c r="G650" s="43" t="s">
        <v>1872</v>
      </c>
      <c r="H650" s="44" t="s">
        <v>191</v>
      </c>
      <c r="I650" s="43" t="s">
        <v>1775</v>
      </c>
      <c r="J650" s="43" t="s">
        <v>1627</v>
      </c>
      <c r="K650" s="45">
        <v>216901</v>
      </c>
      <c r="L650" s="46">
        <v>32</v>
      </c>
      <c r="M650" s="47">
        <v>6940832</v>
      </c>
      <c r="N650" s="48"/>
      <c r="O650" s="10"/>
    </row>
    <row r="651" spans="1:15" s="11" customFormat="1" ht="24" x14ac:dyDescent="0.25">
      <c r="A651" s="24">
        <v>455</v>
      </c>
      <c r="B651" s="41">
        <v>74</v>
      </c>
      <c r="C651" s="42">
        <v>347</v>
      </c>
      <c r="D651" s="43" t="s">
        <v>1873</v>
      </c>
      <c r="E651" s="43" t="s">
        <v>1874</v>
      </c>
      <c r="F651" s="43" t="s">
        <v>1875</v>
      </c>
      <c r="G651" s="43" t="s">
        <v>1876</v>
      </c>
      <c r="H651" s="44" t="s">
        <v>191</v>
      </c>
      <c r="I651" s="43" t="s">
        <v>1775</v>
      </c>
      <c r="J651" s="43" t="s">
        <v>1627</v>
      </c>
      <c r="K651" s="45">
        <v>175153</v>
      </c>
      <c r="L651" s="46">
        <v>32</v>
      </c>
      <c r="M651" s="47">
        <v>5604896</v>
      </c>
      <c r="N651" s="48"/>
      <c r="O651" s="10"/>
    </row>
    <row r="652" spans="1:15" s="11" customFormat="1" ht="24" x14ac:dyDescent="0.25">
      <c r="A652" s="24">
        <v>456</v>
      </c>
      <c r="B652" s="41">
        <v>75</v>
      </c>
      <c r="C652" s="42">
        <v>348</v>
      </c>
      <c r="D652" s="43" t="s">
        <v>1877</v>
      </c>
      <c r="E652" s="43" t="s">
        <v>1878</v>
      </c>
      <c r="F652" s="43" t="s">
        <v>1879</v>
      </c>
      <c r="G652" s="43" t="s">
        <v>1876</v>
      </c>
      <c r="H652" s="44" t="s">
        <v>191</v>
      </c>
      <c r="I652" s="43" t="s">
        <v>1775</v>
      </c>
      <c r="J652" s="43" t="s">
        <v>1627</v>
      </c>
      <c r="K652" s="45">
        <v>175153</v>
      </c>
      <c r="L652" s="46">
        <v>32</v>
      </c>
      <c r="M652" s="47">
        <v>5604896</v>
      </c>
      <c r="N652" s="48"/>
      <c r="O652" s="10"/>
    </row>
    <row r="653" spans="1:15" s="11" customFormat="1" ht="24" x14ac:dyDescent="0.25">
      <c r="A653" s="24">
        <v>457</v>
      </c>
      <c r="B653" s="41">
        <v>76</v>
      </c>
      <c r="C653" s="42">
        <v>349</v>
      </c>
      <c r="D653" s="43" t="s">
        <v>1880</v>
      </c>
      <c r="E653" s="43" t="s">
        <v>1881</v>
      </c>
      <c r="F653" s="43" t="s">
        <v>1882</v>
      </c>
      <c r="G653" s="43" t="s">
        <v>1883</v>
      </c>
      <c r="H653" s="44" t="s">
        <v>191</v>
      </c>
      <c r="I653" s="43" t="s">
        <v>1775</v>
      </c>
      <c r="J653" s="43" t="s">
        <v>1627</v>
      </c>
      <c r="K653" s="45">
        <v>224359</v>
      </c>
      <c r="L653" s="46">
        <v>1152</v>
      </c>
      <c r="M653" s="47">
        <v>258461568</v>
      </c>
      <c r="N653" s="48"/>
      <c r="O653" s="10"/>
    </row>
    <row r="654" spans="1:15" s="11" customFormat="1" ht="24" x14ac:dyDescent="0.25">
      <c r="A654" s="24">
        <v>458</v>
      </c>
      <c r="B654" s="41">
        <v>77</v>
      </c>
      <c r="C654" s="42">
        <v>350</v>
      </c>
      <c r="D654" s="43" t="s">
        <v>1884</v>
      </c>
      <c r="E654" s="43" t="s">
        <v>1885</v>
      </c>
      <c r="F654" s="43" t="s">
        <v>1886</v>
      </c>
      <c r="G654" s="43" t="s">
        <v>1887</v>
      </c>
      <c r="H654" s="44" t="s">
        <v>191</v>
      </c>
      <c r="I654" s="43" t="s">
        <v>1775</v>
      </c>
      <c r="J654" s="43" t="s">
        <v>1627</v>
      </c>
      <c r="K654" s="45">
        <v>58835</v>
      </c>
      <c r="L654" s="46">
        <v>1498</v>
      </c>
      <c r="M654" s="47">
        <v>88134830</v>
      </c>
      <c r="N654" s="48"/>
      <c r="O654" s="10"/>
    </row>
    <row r="655" spans="1:15" s="11" customFormat="1" ht="24" x14ac:dyDescent="0.25">
      <c r="A655" s="24">
        <v>459</v>
      </c>
      <c r="B655" s="41">
        <v>78</v>
      </c>
      <c r="C655" s="42">
        <v>351</v>
      </c>
      <c r="D655" s="43" t="s">
        <v>1888</v>
      </c>
      <c r="E655" s="43" t="s">
        <v>1889</v>
      </c>
      <c r="F655" s="43" t="s">
        <v>1890</v>
      </c>
      <c r="G655" s="43" t="s">
        <v>1891</v>
      </c>
      <c r="H655" s="44" t="s">
        <v>191</v>
      </c>
      <c r="I655" s="43" t="s">
        <v>1775</v>
      </c>
      <c r="J655" s="43" t="s">
        <v>1627</v>
      </c>
      <c r="K655" s="45">
        <v>82369</v>
      </c>
      <c r="L655" s="46">
        <v>1498</v>
      </c>
      <c r="M655" s="47">
        <v>123388762</v>
      </c>
      <c r="N655" s="48"/>
      <c r="O655" s="10"/>
    </row>
    <row r="656" spans="1:15" s="11" customFormat="1" ht="24" x14ac:dyDescent="0.25">
      <c r="A656" s="24">
        <v>460</v>
      </c>
      <c r="B656" s="41">
        <v>79</v>
      </c>
      <c r="C656" s="42">
        <v>352</v>
      </c>
      <c r="D656" s="43" t="s">
        <v>1892</v>
      </c>
      <c r="E656" s="43" t="s">
        <v>1893</v>
      </c>
      <c r="F656" s="43" t="s">
        <v>1894</v>
      </c>
      <c r="G656" s="43" t="s">
        <v>1887</v>
      </c>
      <c r="H656" s="44" t="s">
        <v>191</v>
      </c>
      <c r="I656" s="43" t="s">
        <v>1775</v>
      </c>
      <c r="J656" s="43" t="s">
        <v>1627</v>
      </c>
      <c r="K656" s="45">
        <v>111786</v>
      </c>
      <c r="L656" s="46">
        <v>96</v>
      </c>
      <c r="M656" s="47">
        <v>10731456</v>
      </c>
      <c r="N656" s="48"/>
      <c r="O656" s="10"/>
    </row>
    <row r="657" spans="1:15" s="11" customFormat="1" ht="24" x14ac:dyDescent="0.25">
      <c r="A657" s="24">
        <v>461</v>
      </c>
      <c r="B657" s="41">
        <v>80</v>
      </c>
      <c r="C657" s="42">
        <v>353</v>
      </c>
      <c r="D657" s="43" t="s">
        <v>1895</v>
      </c>
      <c r="E657" s="43" t="s">
        <v>1896</v>
      </c>
      <c r="F657" s="43" t="s">
        <v>1897</v>
      </c>
      <c r="G657" s="43" t="s">
        <v>1799</v>
      </c>
      <c r="H657" s="44" t="s">
        <v>191</v>
      </c>
      <c r="I657" s="43" t="s">
        <v>1775</v>
      </c>
      <c r="J657" s="43" t="s">
        <v>1627</v>
      </c>
      <c r="K657" s="45">
        <v>1102500</v>
      </c>
      <c r="L657" s="46">
        <v>400</v>
      </c>
      <c r="M657" s="47">
        <v>441000000</v>
      </c>
      <c r="N657" s="48"/>
      <c r="O657" s="10"/>
    </row>
    <row r="658" spans="1:15" s="11" customFormat="1" ht="24" x14ac:dyDescent="0.25">
      <c r="A658" s="24">
        <v>462</v>
      </c>
      <c r="B658" s="41">
        <v>81</v>
      </c>
      <c r="C658" s="42">
        <v>354</v>
      </c>
      <c r="D658" s="43" t="s">
        <v>1898</v>
      </c>
      <c r="E658" s="43" t="s">
        <v>1899</v>
      </c>
      <c r="F658" s="43" t="s">
        <v>1900</v>
      </c>
      <c r="G658" s="43" t="s">
        <v>1901</v>
      </c>
      <c r="H658" s="44" t="s">
        <v>191</v>
      </c>
      <c r="I658" s="43" t="s">
        <v>1775</v>
      </c>
      <c r="J658" s="43" t="s">
        <v>1627</v>
      </c>
      <c r="K658" s="45">
        <v>311043</v>
      </c>
      <c r="L658" s="46">
        <v>1728</v>
      </c>
      <c r="M658" s="47">
        <v>537482304</v>
      </c>
      <c r="N658" s="48"/>
      <c r="O658" s="10"/>
    </row>
    <row r="659" spans="1:15" s="11" customFormat="1" ht="24" x14ac:dyDescent="0.25">
      <c r="A659" s="24">
        <v>463</v>
      </c>
      <c r="B659" s="41">
        <v>82</v>
      </c>
      <c r="C659" s="42">
        <v>355</v>
      </c>
      <c r="D659" s="43" t="s">
        <v>1902</v>
      </c>
      <c r="E659" s="43" t="s">
        <v>1903</v>
      </c>
      <c r="F659" s="43" t="s">
        <v>1904</v>
      </c>
      <c r="G659" s="43" t="s">
        <v>1864</v>
      </c>
      <c r="H659" s="44" t="s">
        <v>191</v>
      </c>
      <c r="I659" s="43" t="s">
        <v>1775</v>
      </c>
      <c r="J659" s="43" t="s">
        <v>1627</v>
      </c>
      <c r="K659" s="45">
        <v>164418</v>
      </c>
      <c r="L659" s="46">
        <v>1200</v>
      </c>
      <c r="M659" s="47">
        <v>197301600</v>
      </c>
      <c r="N659" s="48"/>
      <c r="O659" s="10"/>
    </row>
    <row r="660" spans="1:15" s="11" customFormat="1" ht="24" x14ac:dyDescent="0.25">
      <c r="A660" s="24">
        <v>464</v>
      </c>
      <c r="B660" s="41">
        <v>83</v>
      </c>
      <c r="C660" s="42">
        <v>356</v>
      </c>
      <c r="D660" s="43" t="s">
        <v>1905</v>
      </c>
      <c r="E660" s="43" t="s">
        <v>1906</v>
      </c>
      <c r="F660" s="43" t="s">
        <v>1907</v>
      </c>
      <c r="G660" s="43" t="s">
        <v>1908</v>
      </c>
      <c r="H660" s="44" t="s">
        <v>191</v>
      </c>
      <c r="I660" s="43" t="s">
        <v>1775</v>
      </c>
      <c r="J660" s="43" t="s">
        <v>1627</v>
      </c>
      <c r="K660" s="45">
        <v>107080</v>
      </c>
      <c r="L660" s="46">
        <v>32</v>
      </c>
      <c r="M660" s="47">
        <v>3426560</v>
      </c>
      <c r="N660" s="48"/>
      <c r="O660" s="10"/>
    </row>
    <row r="661" spans="1:15" s="11" customFormat="1" ht="24" x14ac:dyDescent="0.25">
      <c r="A661" s="24">
        <v>465</v>
      </c>
      <c r="B661" s="41">
        <v>84</v>
      </c>
      <c r="C661" s="42">
        <v>357</v>
      </c>
      <c r="D661" s="43" t="s">
        <v>1909</v>
      </c>
      <c r="E661" s="43" t="s">
        <v>1910</v>
      </c>
      <c r="F661" s="43" t="s">
        <v>1911</v>
      </c>
      <c r="G661" s="43" t="s">
        <v>1872</v>
      </c>
      <c r="H661" s="44" t="s">
        <v>191</v>
      </c>
      <c r="I661" s="43" t="s">
        <v>1775</v>
      </c>
      <c r="J661" s="43" t="s">
        <v>1627</v>
      </c>
      <c r="K661" s="45">
        <v>159821</v>
      </c>
      <c r="L661" s="46">
        <v>32</v>
      </c>
      <c r="M661" s="47">
        <v>5114272</v>
      </c>
      <c r="N661" s="48"/>
      <c r="O661" s="10"/>
    </row>
    <row r="662" spans="1:15" s="11" customFormat="1" ht="24" x14ac:dyDescent="0.25">
      <c r="A662" s="24">
        <v>466</v>
      </c>
      <c r="B662" s="41">
        <v>85</v>
      </c>
      <c r="C662" s="42">
        <v>358</v>
      </c>
      <c r="D662" s="43" t="s">
        <v>1912</v>
      </c>
      <c r="E662" s="43" t="s">
        <v>1913</v>
      </c>
      <c r="F662" s="43" t="s">
        <v>1914</v>
      </c>
      <c r="G662" s="43" t="s">
        <v>1915</v>
      </c>
      <c r="H662" s="44" t="s">
        <v>191</v>
      </c>
      <c r="I662" s="43" t="s">
        <v>1775</v>
      </c>
      <c r="J662" s="43" t="s">
        <v>1627</v>
      </c>
      <c r="K662" s="45">
        <v>448718</v>
      </c>
      <c r="L662" s="46">
        <v>96</v>
      </c>
      <c r="M662" s="47">
        <v>43076928</v>
      </c>
      <c r="N662" s="48"/>
      <c r="O662" s="10"/>
    </row>
    <row r="663" spans="1:15" s="11" customFormat="1" ht="24" x14ac:dyDescent="0.25">
      <c r="A663" s="24">
        <v>467</v>
      </c>
      <c r="B663" s="41">
        <v>86</v>
      </c>
      <c r="C663" s="42">
        <v>359</v>
      </c>
      <c r="D663" s="43" t="s">
        <v>1916</v>
      </c>
      <c r="E663" s="43" t="s">
        <v>1917</v>
      </c>
      <c r="F663" s="43" t="s">
        <v>1918</v>
      </c>
      <c r="G663" s="43" t="s">
        <v>1919</v>
      </c>
      <c r="H663" s="44" t="s">
        <v>191</v>
      </c>
      <c r="I663" s="43" t="s">
        <v>1775</v>
      </c>
      <c r="J663" s="43" t="s">
        <v>1627</v>
      </c>
      <c r="K663" s="45">
        <v>122378</v>
      </c>
      <c r="L663" s="46">
        <v>1200</v>
      </c>
      <c r="M663" s="47">
        <v>146853600</v>
      </c>
      <c r="N663" s="48"/>
      <c r="O663" s="10"/>
    </row>
    <row r="664" spans="1:15" s="11" customFormat="1" ht="24" x14ac:dyDescent="0.25">
      <c r="A664" s="24">
        <v>468</v>
      </c>
      <c r="B664" s="41">
        <v>87</v>
      </c>
      <c r="C664" s="42">
        <v>360</v>
      </c>
      <c r="D664" s="43" t="s">
        <v>1920</v>
      </c>
      <c r="E664" s="43" t="s">
        <v>1921</v>
      </c>
      <c r="F664" s="43" t="s">
        <v>1922</v>
      </c>
      <c r="G664" s="43" t="s">
        <v>1923</v>
      </c>
      <c r="H664" s="44" t="s">
        <v>191</v>
      </c>
      <c r="I664" s="43" t="s">
        <v>1775</v>
      </c>
      <c r="J664" s="43" t="s">
        <v>1627</v>
      </c>
      <c r="K664" s="45">
        <v>735000</v>
      </c>
      <c r="L664" s="46">
        <v>384</v>
      </c>
      <c r="M664" s="47">
        <v>282240000</v>
      </c>
      <c r="N664" s="48"/>
      <c r="O664" s="10"/>
    </row>
    <row r="665" spans="1:15" s="11" customFormat="1" ht="36" x14ac:dyDescent="0.25">
      <c r="A665" s="24">
        <v>469</v>
      </c>
      <c r="B665" s="41">
        <v>88</v>
      </c>
      <c r="C665" s="42">
        <v>361</v>
      </c>
      <c r="D665" s="43" t="s">
        <v>1924</v>
      </c>
      <c r="E665" s="43" t="s">
        <v>1925</v>
      </c>
      <c r="F665" s="43" t="s">
        <v>1926</v>
      </c>
      <c r="G665" s="43" t="s">
        <v>1927</v>
      </c>
      <c r="H665" s="44" t="s">
        <v>1617</v>
      </c>
      <c r="I665" s="43" t="s">
        <v>1775</v>
      </c>
      <c r="J665" s="43" t="s">
        <v>1627</v>
      </c>
      <c r="K665" s="45">
        <v>89138</v>
      </c>
      <c r="L665" s="46">
        <v>200</v>
      </c>
      <c r="M665" s="47">
        <v>17827600</v>
      </c>
      <c r="N665" s="48"/>
      <c r="O665" s="10"/>
    </row>
    <row r="666" spans="1:15" s="11" customFormat="1" ht="24" x14ac:dyDescent="0.25">
      <c r="A666" s="24">
        <v>470</v>
      </c>
      <c r="B666" s="41">
        <v>89</v>
      </c>
      <c r="C666" s="42">
        <v>362</v>
      </c>
      <c r="D666" s="43" t="s">
        <v>1928</v>
      </c>
      <c r="E666" s="43" t="s">
        <v>1929</v>
      </c>
      <c r="F666" s="43" t="s">
        <v>1930</v>
      </c>
      <c r="G666" s="43" t="s">
        <v>1931</v>
      </c>
      <c r="H666" s="44" t="s">
        <v>1617</v>
      </c>
      <c r="I666" s="43" t="s">
        <v>1775</v>
      </c>
      <c r="J666" s="43" t="s">
        <v>1627</v>
      </c>
      <c r="K666" s="45">
        <v>48951</v>
      </c>
      <c r="L666" s="46">
        <v>600</v>
      </c>
      <c r="M666" s="47">
        <v>29370600</v>
      </c>
      <c r="N666" s="48"/>
      <c r="O666" s="10"/>
    </row>
    <row r="667" spans="1:15" s="11" customFormat="1" ht="24" x14ac:dyDescent="0.25">
      <c r="A667" s="24">
        <v>471</v>
      </c>
      <c r="B667" s="41">
        <v>90</v>
      </c>
      <c r="C667" s="42">
        <v>363</v>
      </c>
      <c r="D667" s="43" t="s">
        <v>1932</v>
      </c>
      <c r="E667" s="43" t="s">
        <v>1933</v>
      </c>
      <c r="F667" s="43" t="s">
        <v>1934</v>
      </c>
      <c r="G667" s="43" t="s">
        <v>1931</v>
      </c>
      <c r="H667" s="44" t="s">
        <v>1617</v>
      </c>
      <c r="I667" s="43" t="s">
        <v>1775</v>
      </c>
      <c r="J667" s="43" t="s">
        <v>1627</v>
      </c>
      <c r="K667" s="45">
        <v>73427</v>
      </c>
      <c r="L667" s="46">
        <v>600</v>
      </c>
      <c r="M667" s="47">
        <v>44056200</v>
      </c>
      <c r="N667" s="48"/>
      <c r="O667" s="10"/>
    </row>
    <row r="668" spans="1:15" s="11" customFormat="1" ht="24" x14ac:dyDescent="0.25">
      <c r="A668" s="24">
        <v>472</v>
      </c>
      <c r="B668" s="41">
        <v>91</v>
      </c>
      <c r="C668" s="42">
        <v>364</v>
      </c>
      <c r="D668" s="43" t="s">
        <v>1935</v>
      </c>
      <c r="E668" s="43" t="s">
        <v>1936</v>
      </c>
      <c r="F668" s="43" t="s">
        <v>1937</v>
      </c>
      <c r="G668" s="43" t="s">
        <v>1931</v>
      </c>
      <c r="H668" s="44" t="s">
        <v>1617</v>
      </c>
      <c r="I668" s="43" t="s">
        <v>1775</v>
      </c>
      <c r="J668" s="43" t="s">
        <v>1627</v>
      </c>
      <c r="K668" s="45">
        <v>39650</v>
      </c>
      <c r="L668" s="46">
        <v>28000</v>
      </c>
      <c r="M668" s="47">
        <v>1110200000</v>
      </c>
      <c r="N668" s="48"/>
      <c r="O668" s="10"/>
    </row>
    <row r="669" spans="1:15" s="11" customFormat="1" ht="24" x14ac:dyDescent="0.25">
      <c r="A669" s="24">
        <v>473</v>
      </c>
      <c r="B669" s="41">
        <v>92</v>
      </c>
      <c r="C669" s="42">
        <v>365</v>
      </c>
      <c r="D669" s="43" t="s">
        <v>1938</v>
      </c>
      <c r="E669" s="43" t="s">
        <v>1939</v>
      </c>
      <c r="F669" s="43" t="s">
        <v>1940</v>
      </c>
      <c r="G669" s="43" t="s">
        <v>1931</v>
      </c>
      <c r="H669" s="44" t="s">
        <v>1617</v>
      </c>
      <c r="I669" s="43" t="s">
        <v>1775</v>
      </c>
      <c r="J669" s="43" t="s">
        <v>1627</v>
      </c>
      <c r="K669" s="45">
        <v>77097</v>
      </c>
      <c r="L669" s="46">
        <v>60000</v>
      </c>
      <c r="M669" s="47">
        <v>4625820000</v>
      </c>
      <c r="N669" s="48"/>
      <c r="O669" s="10"/>
    </row>
    <row r="670" spans="1:15" s="11" customFormat="1" ht="24" x14ac:dyDescent="0.25">
      <c r="A670" s="24">
        <v>474</v>
      </c>
      <c r="B670" s="41">
        <v>93</v>
      </c>
      <c r="C670" s="42">
        <v>366</v>
      </c>
      <c r="D670" s="43" t="s">
        <v>1941</v>
      </c>
      <c r="E670" s="43" t="s">
        <v>1942</v>
      </c>
      <c r="F670" s="43" t="s">
        <v>1943</v>
      </c>
      <c r="G670" s="43" t="s">
        <v>1931</v>
      </c>
      <c r="H670" s="44" t="s">
        <v>1617</v>
      </c>
      <c r="I670" s="43" t="s">
        <v>1775</v>
      </c>
      <c r="J670" s="43" t="s">
        <v>1627</v>
      </c>
      <c r="K670" s="45">
        <v>44056</v>
      </c>
      <c r="L670" s="46">
        <v>600</v>
      </c>
      <c r="M670" s="47">
        <v>26433600</v>
      </c>
      <c r="N670" s="48"/>
      <c r="O670" s="10"/>
    </row>
    <row r="671" spans="1:15" s="11" customFormat="1" ht="24" x14ac:dyDescent="0.25">
      <c r="A671" s="24">
        <v>475</v>
      </c>
      <c r="B671" s="41">
        <v>94</v>
      </c>
      <c r="C671" s="42">
        <v>367</v>
      </c>
      <c r="D671" s="43" t="s">
        <v>1944</v>
      </c>
      <c r="E671" s="43" t="s">
        <v>1945</v>
      </c>
      <c r="F671" s="43" t="s">
        <v>1946</v>
      </c>
      <c r="G671" s="43" t="s">
        <v>1927</v>
      </c>
      <c r="H671" s="44" t="s">
        <v>1617</v>
      </c>
      <c r="I671" s="43" t="s">
        <v>1775</v>
      </c>
      <c r="J671" s="43" t="s">
        <v>1627</v>
      </c>
      <c r="K671" s="45">
        <v>176400</v>
      </c>
      <c r="L671" s="46">
        <v>30000</v>
      </c>
      <c r="M671" s="47">
        <v>5292000000</v>
      </c>
      <c r="N671" s="48"/>
      <c r="O671" s="10"/>
    </row>
    <row r="672" spans="1:15" s="11" customFormat="1" ht="36" x14ac:dyDescent="0.25">
      <c r="A672" s="24">
        <v>476</v>
      </c>
      <c r="B672" s="41">
        <v>95</v>
      </c>
      <c r="C672" s="42">
        <v>368</v>
      </c>
      <c r="D672" s="43" t="s">
        <v>1947</v>
      </c>
      <c r="E672" s="43" t="s">
        <v>1948</v>
      </c>
      <c r="F672" s="43" t="s">
        <v>1949</v>
      </c>
      <c r="G672" s="43" t="s">
        <v>1931</v>
      </c>
      <c r="H672" s="44" t="s">
        <v>1617</v>
      </c>
      <c r="I672" s="43" t="s">
        <v>1775</v>
      </c>
      <c r="J672" s="43" t="s">
        <v>1627</v>
      </c>
      <c r="K672" s="45">
        <v>41474</v>
      </c>
      <c r="L672" s="46">
        <v>270000</v>
      </c>
      <c r="M672" s="47">
        <v>11197980000</v>
      </c>
      <c r="N672" s="48"/>
      <c r="O672" s="10"/>
    </row>
    <row r="673" spans="1:15" s="11" customFormat="1" ht="24" x14ac:dyDescent="0.25">
      <c r="A673" s="24">
        <v>477</v>
      </c>
      <c r="B673" s="41">
        <v>96</v>
      </c>
      <c r="C673" s="42">
        <v>369</v>
      </c>
      <c r="D673" s="43" t="s">
        <v>1950</v>
      </c>
      <c r="E673" s="43" t="s">
        <v>1951</v>
      </c>
      <c r="F673" s="43" t="s">
        <v>1952</v>
      </c>
      <c r="G673" s="43" t="s">
        <v>1927</v>
      </c>
      <c r="H673" s="44" t="s">
        <v>1617</v>
      </c>
      <c r="I673" s="43" t="s">
        <v>1775</v>
      </c>
      <c r="J673" s="43" t="s">
        <v>1627</v>
      </c>
      <c r="K673" s="45">
        <v>375167</v>
      </c>
      <c r="L673" s="46">
        <v>10000</v>
      </c>
      <c r="M673" s="47">
        <v>3751670000</v>
      </c>
      <c r="N673" s="48"/>
      <c r="O673" s="10"/>
    </row>
    <row r="674" spans="1:15" s="11" customFormat="1" ht="36" x14ac:dyDescent="0.25">
      <c r="A674" s="24">
        <v>478</v>
      </c>
      <c r="B674" s="41">
        <v>97</v>
      </c>
      <c r="C674" s="42">
        <v>370</v>
      </c>
      <c r="D674" s="43" t="s">
        <v>1953</v>
      </c>
      <c r="E674" s="43" t="s">
        <v>1954</v>
      </c>
      <c r="F674" s="43" t="s">
        <v>1955</v>
      </c>
      <c r="G674" s="43" t="s">
        <v>1931</v>
      </c>
      <c r="H674" s="44" t="s">
        <v>1617</v>
      </c>
      <c r="I674" s="43" t="s">
        <v>1775</v>
      </c>
      <c r="J674" s="43" t="s">
        <v>1627</v>
      </c>
      <c r="K674" s="45">
        <v>48510</v>
      </c>
      <c r="L674" s="46">
        <v>270000</v>
      </c>
      <c r="M674" s="47">
        <v>13097700000</v>
      </c>
      <c r="N674" s="48"/>
      <c r="O674" s="10"/>
    </row>
    <row r="675" spans="1:15" s="11" customFormat="1" ht="36" x14ac:dyDescent="0.25">
      <c r="A675" s="24">
        <v>479</v>
      </c>
      <c r="B675" s="41">
        <v>98</v>
      </c>
      <c r="C675" s="42">
        <v>371</v>
      </c>
      <c r="D675" s="43" t="s">
        <v>1956</v>
      </c>
      <c r="E675" s="43" t="s">
        <v>1957</v>
      </c>
      <c r="F675" s="43" t="s">
        <v>1958</v>
      </c>
      <c r="G675" s="43" t="s">
        <v>1931</v>
      </c>
      <c r="H675" s="44" t="s">
        <v>1617</v>
      </c>
      <c r="I675" s="43" t="s">
        <v>1775</v>
      </c>
      <c r="J675" s="43" t="s">
        <v>1627</v>
      </c>
      <c r="K675" s="45">
        <v>176224</v>
      </c>
      <c r="L675" s="46">
        <v>3600</v>
      </c>
      <c r="M675" s="47">
        <v>634406400</v>
      </c>
      <c r="N675" s="48"/>
      <c r="O675" s="10"/>
    </row>
    <row r="676" spans="1:15" s="11" customFormat="1" ht="36" x14ac:dyDescent="0.25">
      <c r="A676" s="24">
        <v>480</v>
      </c>
      <c r="B676" s="41">
        <v>99</v>
      </c>
      <c r="C676" s="42">
        <v>372</v>
      </c>
      <c r="D676" s="43" t="s">
        <v>1959</v>
      </c>
      <c r="E676" s="43" t="s">
        <v>1960</v>
      </c>
      <c r="F676" s="43" t="s">
        <v>1961</v>
      </c>
      <c r="G676" s="43" t="s">
        <v>1931</v>
      </c>
      <c r="H676" s="44" t="s">
        <v>1617</v>
      </c>
      <c r="I676" s="43" t="s">
        <v>1775</v>
      </c>
      <c r="J676" s="43" t="s">
        <v>1627</v>
      </c>
      <c r="K676" s="45">
        <v>39650</v>
      </c>
      <c r="L676" s="46">
        <v>24000</v>
      </c>
      <c r="M676" s="47">
        <v>951600000</v>
      </c>
      <c r="N676" s="48"/>
      <c r="O676" s="10"/>
    </row>
    <row r="677" spans="1:15" s="11" customFormat="1" ht="24" x14ac:dyDescent="0.25">
      <c r="A677" s="24">
        <v>481</v>
      </c>
      <c r="B677" s="41">
        <v>100</v>
      </c>
      <c r="C677" s="42">
        <v>373</v>
      </c>
      <c r="D677" s="43" t="s">
        <v>1962</v>
      </c>
      <c r="E677" s="43" t="s">
        <v>1963</v>
      </c>
      <c r="F677" s="43" t="s">
        <v>1964</v>
      </c>
      <c r="G677" s="43" t="s">
        <v>1931</v>
      </c>
      <c r="H677" s="44" t="s">
        <v>1617</v>
      </c>
      <c r="I677" s="43" t="s">
        <v>1775</v>
      </c>
      <c r="J677" s="43" t="s">
        <v>1627</v>
      </c>
      <c r="K677" s="45">
        <v>39650</v>
      </c>
      <c r="L677" s="46">
        <v>18000</v>
      </c>
      <c r="M677" s="47">
        <v>713700000</v>
      </c>
      <c r="N677" s="48"/>
      <c r="O677" s="10"/>
    </row>
    <row r="678" spans="1:15" s="11" customFormat="1" ht="36" x14ac:dyDescent="0.25">
      <c r="A678" s="24">
        <v>482</v>
      </c>
      <c r="B678" s="41">
        <v>101</v>
      </c>
      <c r="C678" s="42">
        <v>374</v>
      </c>
      <c r="D678" s="43" t="s">
        <v>1965</v>
      </c>
      <c r="E678" s="43" t="s">
        <v>1966</v>
      </c>
      <c r="F678" s="43" t="s">
        <v>1967</v>
      </c>
      <c r="G678" s="43" t="s">
        <v>1931</v>
      </c>
      <c r="H678" s="44" t="s">
        <v>1617</v>
      </c>
      <c r="I678" s="43" t="s">
        <v>1775</v>
      </c>
      <c r="J678" s="43" t="s">
        <v>1627</v>
      </c>
      <c r="K678" s="45">
        <v>40384</v>
      </c>
      <c r="L678" s="46">
        <v>270000</v>
      </c>
      <c r="M678" s="47">
        <v>10903680000</v>
      </c>
      <c r="N678" s="48"/>
      <c r="O678" s="10"/>
    </row>
    <row r="679" spans="1:15" s="11" customFormat="1" ht="24" x14ac:dyDescent="0.25">
      <c r="A679" s="24">
        <v>483</v>
      </c>
      <c r="B679" s="41">
        <v>102</v>
      </c>
      <c r="C679" s="42">
        <v>375</v>
      </c>
      <c r="D679" s="43" t="s">
        <v>1968</v>
      </c>
      <c r="E679" s="43" t="s">
        <v>1969</v>
      </c>
      <c r="F679" s="43" t="s">
        <v>1970</v>
      </c>
      <c r="G679" s="43" t="s">
        <v>1931</v>
      </c>
      <c r="H679" s="44" t="s">
        <v>1617</v>
      </c>
      <c r="I679" s="43" t="s">
        <v>1775</v>
      </c>
      <c r="J679" s="43" t="s">
        <v>1627</v>
      </c>
      <c r="K679" s="45">
        <v>39650</v>
      </c>
      <c r="L679" s="46">
        <v>18000</v>
      </c>
      <c r="M679" s="47">
        <v>713700000</v>
      </c>
      <c r="N679" s="48"/>
      <c r="O679" s="10"/>
    </row>
    <row r="680" spans="1:15" s="11" customFormat="1" ht="36" x14ac:dyDescent="0.25">
      <c r="A680" s="24">
        <v>484</v>
      </c>
      <c r="B680" s="41">
        <v>103</v>
      </c>
      <c r="C680" s="42">
        <v>376</v>
      </c>
      <c r="D680" s="43" t="s">
        <v>1971</v>
      </c>
      <c r="E680" s="43" t="s">
        <v>1972</v>
      </c>
      <c r="F680" s="43" t="s">
        <v>1973</v>
      </c>
      <c r="G680" s="43" t="s">
        <v>1931</v>
      </c>
      <c r="H680" s="44" t="s">
        <v>1617</v>
      </c>
      <c r="I680" s="43" t="s">
        <v>1775</v>
      </c>
      <c r="J680" s="43" t="s">
        <v>1627</v>
      </c>
      <c r="K680" s="45">
        <v>39650</v>
      </c>
      <c r="L680" s="46">
        <v>26000</v>
      </c>
      <c r="M680" s="47">
        <v>1030900000</v>
      </c>
      <c r="N680" s="48"/>
      <c r="O680" s="10"/>
    </row>
    <row r="681" spans="1:15" s="11" customFormat="1" ht="36" x14ac:dyDescent="0.25">
      <c r="A681" s="24">
        <v>485</v>
      </c>
      <c r="B681" s="41">
        <v>104</v>
      </c>
      <c r="C681" s="42">
        <v>377</v>
      </c>
      <c r="D681" s="43" t="s">
        <v>1974</v>
      </c>
      <c r="E681" s="43" t="s">
        <v>1975</v>
      </c>
      <c r="F681" s="43" t="s">
        <v>1976</v>
      </c>
      <c r="G681" s="43" t="s">
        <v>1931</v>
      </c>
      <c r="H681" s="44" t="s">
        <v>1617</v>
      </c>
      <c r="I681" s="43" t="s">
        <v>1775</v>
      </c>
      <c r="J681" s="43" t="s">
        <v>1627</v>
      </c>
      <c r="K681" s="45">
        <v>39650</v>
      </c>
      <c r="L681" s="46">
        <v>24000</v>
      </c>
      <c r="M681" s="47">
        <v>951600000</v>
      </c>
      <c r="N681" s="48"/>
      <c r="O681" s="10"/>
    </row>
    <row r="682" spans="1:15" s="11" customFormat="1" ht="36" x14ac:dyDescent="0.25">
      <c r="A682" s="24">
        <v>486</v>
      </c>
      <c r="B682" s="41">
        <v>105</v>
      </c>
      <c r="C682" s="42">
        <v>378</v>
      </c>
      <c r="D682" s="43" t="s">
        <v>1977</v>
      </c>
      <c r="E682" s="43" t="s">
        <v>1978</v>
      </c>
      <c r="F682" s="43" t="s">
        <v>1979</v>
      </c>
      <c r="G682" s="43" t="s">
        <v>1931</v>
      </c>
      <c r="H682" s="44" t="s">
        <v>1617</v>
      </c>
      <c r="I682" s="43" t="s">
        <v>1775</v>
      </c>
      <c r="J682" s="43" t="s">
        <v>1627</v>
      </c>
      <c r="K682" s="45">
        <v>39650</v>
      </c>
      <c r="L682" s="46">
        <v>3000</v>
      </c>
      <c r="M682" s="47">
        <v>118950000</v>
      </c>
      <c r="N682" s="48"/>
      <c r="O682" s="10"/>
    </row>
    <row r="683" spans="1:15" s="11" customFormat="1" ht="24" x14ac:dyDescent="0.25">
      <c r="A683" s="24">
        <v>487</v>
      </c>
      <c r="B683" s="41">
        <v>106</v>
      </c>
      <c r="C683" s="42">
        <v>379</v>
      </c>
      <c r="D683" s="43" t="s">
        <v>1980</v>
      </c>
      <c r="E683" s="43" t="s">
        <v>1981</v>
      </c>
      <c r="F683" s="43" t="s">
        <v>1982</v>
      </c>
      <c r="G683" s="43" t="s">
        <v>1931</v>
      </c>
      <c r="H683" s="44" t="s">
        <v>1617</v>
      </c>
      <c r="I683" s="43" t="s">
        <v>1775</v>
      </c>
      <c r="J683" s="43" t="s">
        <v>1627</v>
      </c>
      <c r="K683" s="45">
        <v>77097</v>
      </c>
      <c r="L683" s="46">
        <v>600</v>
      </c>
      <c r="M683" s="47">
        <v>46258200</v>
      </c>
      <c r="N683" s="48"/>
      <c r="O683" s="10"/>
    </row>
    <row r="684" spans="1:15" s="11" customFormat="1" ht="24" x14ac:dyDescent="0.25">
      <c r="A684" s="24">
        <v>488</v>
      </c>
      <c r="B684" s="41">
        <v>107</v>
      </c>
      <c r="C684" s="42">
        <v>380</v>
      </c>
      <c r="D684" s="43" t="s">
        <v>1983</v>
      </c>
      <c r="E684" s="43" t="s">
        <v>1984</v>
      </c>
      <c r="F684" s="43" t="s">
        <v>1985</v>
      </c>
      <c r="G684" s="43" t="s">
        <v>1931</v>
      </c>
      <c r="H684" s="44" t="s">
        <v>1617</v>
      </c>
      <c r="I684" s="43" t="s">
        <v>1775</v>
      </c>
      <c r="J684" s="43" t="s">
        <v>1627</v>
      </c>
      <c r="K684" s="45">
        <v>44056</v>
      </c>
      <c r="L684" s="46">
        <v>9000</v>
      </c>
      <c r="M684" s="47">
        <v>396504000</v>
      </c>
      <c r="N684" s="48"/>
      <c r="O684" s="10"/>
    </row>
    <row r="685" spans="1:15" s="11" customFormat="1" ht="24" x14ac:dyDescent="0.25">
      <c r="A685" s="24">
        <v>489</v>
      </c>
      <c r="B685" s="41">
        <v>108</v>
      </c>
      <c r="C685" s="42">
        <v>381</v>
      </c>
      <c r="D685" s="43" t="s">
        <v>1986</v>
      </c>
      <c r="E685" s="43" t="s">
        <v>1987</v>
      </c>
      <c r="F685" s="43" t="s">
        <v>1988</v>
      </c>
      <c r="G685" s="43" t="s">
        <v>1927</v>
      </c>
      <c r="H685" s="44" t="s">
        <v>1617</v>
      </c>
      <c r="I685" s="43" t="s">
        <v>1775</v>
      </c>
      <c r="J685" s="43" t="s">
        <v>1627</v>
      </c>
      <c r="K685" s="45">
        <v>424463</v>
      </c>
      <c r="L685" s="46">
        <v>600</v>
      </c>
      <c r="M685" s="47">
        <v>254677800</v>
      </c>
      <c r="N685" s="48"/>
      <c r="O685" s="10"/>
    </row>
    <row r="686" spans="1:15" s="11" customFormat="1" ht="24" x14ac:dyDescent="0.25">
      <c r="A686" s="24">
        <v>490</v>
      </c>
      <c r="B686" s="41">
        <v>109</v>
      </c>
      <c r="C686" s="42">
        <v>382</v>
      </c>
      <c r="D686" s="43" t="s">
        <v>1989</v>
      </c>
      <c r="E686" s="43" t="s">
        <v>1990</v>
      </c>
      <c r="F686" s="43" t="s">
        <v>1991</v>
      </c>
      <c r="G686" s="43" t="s">
        <v>1927</v>
      </c>
      <c r="H686" s="44" t="s">
        <v>1617</v>
      </c>
      <c r="I686" s="43" t="s">
        <v>1775</v>
      </c>
      <c r="J686" s="43" t="s">
        <v>1627</v>
      </c>
      <c r="K686" s="45">
        <v>424463</v>
      </c>
      <c r="L686" s="46">
        <v>600</v>
      </c>
      <c r="M686" s="47">
        <v>254677800</v>
      </c>
      <c r="N686" s="48"/>
      <c r="O686" s="10"/>
    </row>
    <row r="687" spans="1:15" s="11" customFormat="1" ht="24" x14ac:dyDescent="0.25">
      <c r="A687" s="24">
        <v>491</v>
      </c>
      <c r="B687" s="41">
        <v>110</v>
      </c>
      <c r="C687" s="42">
        <v>383</v>
      </c>
      <c r="D687" s="43" t="s">
        <v>1992</v>
      </c>
      <c r="E687" s="43" t="s">
        <v>1993</v>
      </c>
      <c r="F687" s="43" t="s">
        <v>1994</v>
      </c>
      <c r="G687" s="43" t="s">
        <v>1931</v>
      </c>
      <c r="H687" s="44" t="s">
        <v>1617</v>
      </c>
      <c r="I687" s="43" t="s">
        <v>1775</v>
      </c>
      <c r="J687" s="43" t="s">
        <v>1627</v>
      </c>
      <c r="K687" s="45">
        <v>53846</v>
      </c>
      <c r="L687" s="46">
        <v>600</v>
      </c>
      <c r="M687" s="47">
        <v>32307600</v>
      </c>
      <c r="N687" s="48"/>
      <c r="O687" s="10"/>
    </row>
    <row r="688" spans="1:15" s="11" customFormat="1" ht="24" x14ac:dyDescent="0.25">
      <c r="A688" s="24">
        <v>492</v>
      </c>
      <c r="B688" s="41">
        <v>111</v>
      </c>
      <c r="C688" s="42">
        <v>384</v>
      </c>
      <c r="D688" s="43" t="s">
        <v>1995</v>
      </c>
      <c r="E688" s="43" t="s">
        <v>1996</v>
      </c>
      <c r="F688" s="43" t="s">
        <v>1997</v>
      </c>
      <c r="G688" s="43" t="s">
        <v>1931</v>
      </c>
      <c r="H688" s="44" t="s">
        <v>1617</v>
      </c>
      <c r="I688" s="43" t="s">
        <v>1775</v>
      </c>
      <c r="J688" s="43" t="s">
        <v>1627</v>
      </c>
      <c r="K688" s="45">
        <v>77097</v>
      </c>
      <c r="L688" s="46">
        <v>600</v>
      </c>
      <c r="M688" s="47">
        <v>46258200</v>
      </c>
      <c r="N688" s="48"/>
      <c r="O688" s="10"/>
    </row>
    <row r="689" spans="1:15" s="11" customFormat="1" ht="24" x14ac:dyDescent="0.25">
      <c r="A689" s="24">
        <v>493</v>
      </c>
      <c r="B689" s="41">
        <v>112</v>
      </c>
      <c r="C689" s="42">
        <v>385</v>
      </c>
      <c r="D689" s="43" t="s">
        <v>1998</v>
      </c>
      <c r="E689" s="43" t="s">
        <v>1999</v>
      </c>
      <c r="F689" s="43" t="s">
        <v>2000</v>
      </c>
      <c r="G689" s="43" t="s">
        <v>1931</v>
      </c>
      <c r="H689" s="44" t="s">
        <v>1617</v>
      </c>
      <c r="I689" s="43" t="s">
        <v>1775</v>
      </c>
      <c r="J689" s="43" t="s">
        <v>1627</v>
      </c>
      <c r="K689" s="45">
        <v>26923</v>
      </c>
      <c r="L689" s="46">
        <v>600</v>
      </c>
      <c r="M689" s="47">
        <v>16153800</v>
      </c>
      <c r="N689" s="48"/>
      <c r="O689" s="10"/>
    </row>
    <row r="690" spans="1:15" s="11" customFormat="1" ht="24" x14ac:dyDescent="0.25">
      <c r="A690" s="24">
        <v>494</v>
      </c>
      <c r="B690" s="41">
        <v>113</v>
      </c>
      <c r="C690" s="42">
        <v>386</v>
      </c>
      <c r="D690" s="43" t="s">
        <v>2001</v>
      </c>
      <c r="E690" s="43" t="s">
        <v>2002</v>
      </c>
      <c r="F690" s="43" t="s">
        <v>2003</v>
      </c>
      <c r="G690" s="43" t="s">
        <v>1931</v>
      </c>
      <c r="H690" s="44" t="s">
        <v>1617</v>
      </c>
      <c r="I690" s="43" t="s">
        <v>1775</v>
      </c>
      <c r="J690" s="43" t="s">
        <v>1627</v>
      </c>
      <c r="K690" s="45">
        <v>26923</v>
      </c>
      <c r="L690" s="46">
        <v>600</v>
      </c>
      <c r="M690" s="47">
        <v>16153800</v>
      </c>
      <c r="N690" s="48"/>
      <c r="O690" s="10"/>
    </row>
    <row r="691" spans="1:15" s="11" customFormat="1" ht="24" x14ac:dyDescent="0.25">
      <c r="A691" s="24">
        <v>495</v>
      </c>
      <c r="B691" s="41">
        <v>114</v>
      </c>
      <c r="C691" s="42">
        <v>387</v>
      </c>
      <c r="D691" s="43" t="s">
        <v>2004</v>
      </c>
      <c r="E691" s="43" t="s">
        <v>2005</v>
      </c>
      <c r="F691" s="43" t="s">
        <v>2006</v>
      </c>
      <c r="G691" s="43" t="s">
        <v>1931</v>
      </c>
      <c r="H691" s="44" t="s">
        <v>1617</v>
      </c>
      <c r="I691" s="43" t="s">
        <v>1775</v>
      </c>
      <c r="J691" s="43" t="s">
        <v>1627</v>
      </c>
      <c r="K691" s="45">
        <v>26923</v>
      </c>
      <c r="L691" s="46">
        <v>600</v>
      </c>
      <c r="M691" s="47">
        <v>16153800</v>
      </c>
      <c r="N691" s="48"/>
      <c r="O691" s="10"/>
    </row>
    <row r="692" spans="1:15" s="11" customFormat="1" ht="36" x14ac:dyDescent="0.25">
      <c r="A692" s="24">
        <v>496</v>
      </c>
      <c r="B692" s="41">
        <v>115</v>
      </c>
      <c r="C692" s="42">
        <v>388</v>
      </c>
      <c r="D692" s="43" t="s">
        <v>2007</v>
      </c>
      <c r="E692" s="43" t="s">
        <v>2008</v>
      </c>
      <c r="F692" s="43" t="s">
        <v>2009</v>
      </c>
      <c r="G692" s="43" t="s">
        <v>1931</v>
      </c>
      <c r="H692" s="44" t="s">
        <v>1617</v>
      </c>
      <c r="I692" s="43" t="s">
        <v>1775</v>
      </c>
      <c r="J692" s="43" t="s">
        <v>1627</v>
      </c>
      <c r="K692" s="45">
        <v>77098</v>
      </c>
      <c r="L692" s="46">
        <v>600</v>
      </c>
      <c r="M692" s="47">
        <v>46258800</v>
      </c>
      <c r="N692" s="48"/>
      <c r="O692" s="10"/>
    </row>
    <row r="693" spans="1:15" s="11" customFormat="1" ht="24" x14ac:dyDescent="0.25">
      <c r="A693" s="24">
        <v>497</v>
      </c>
      <c r="B693" s="41">
        <v>116</v>
      </c>
      <c r="C693" s="42">
        <v>389</v>
      </c>
      <c r="D693" s="43" t="s">
        <v>2010</v>
      </c>
      <c r="E693" s="43" t="s">
        <v>2011</v>
      </c>
      <c r="F693" s="43" t="s">
        <v>2012</v>
      </c>
      <c r="G693" s="43" t="s">
        <v>1931</v>
      </c>
      <c r="H693" s="44" t="s">
        <v>1617</v>
      </c>
      <c r="I693" s="43" t="s">
        <v>1775</v>
      </c>
      <c r="J693" s="43" t="s">
        <v>1627</v>
      </c>
      <c r="K693" s="45">
        <v>66084</v>
      </c>
      <c r="L693" s="46">
        <v>600</v>
      </c>
      <c r="M693" s="47">
        <v>39650400</v>
      </c>
      <c r="N693" s="48"/>
      <c r="O693" s="10"/>
    </row>
    <row r="694" spans="1:15" s="11" customFormat="1" ht="36" x14ac:dyDescent="0.25">
      <c r="A694" s="24">
        <v>498</v>
      </c>
      <c r="B694" s="41">
        <v>117</v>
      </c>
      <c r="C694" s="42">
        <v>390</v>
      </c>
      <c r="D694" s="43" t="s">
        <v>2013</v>
      </c>
      <c r="E694" s="43" t="s">
        <v>2014</v>
      </c>
      <c r="F694" s="43" t="s">
        <v>2015</v>
      </c>
      <c r="G694" s="43" t="s">
        <v>1931</v>
      </c>
      <c r="H694" s="44" t="s">
        <v>1617</v>
      </c>
      <c r="I694" s="43" t="s">
        <v>1775</v>
      </c>
      <c r="J694" s="43" t="s">
        <v>1627</v>
      </c>
      <c r="K694" s="45">
        <v>75874</v>
      </c>
      <c r="L694" s="46">
        <v>2400</v>
      </c>
      <c r="M694" s="47">
        <v>182097600</v>
      </c>
      <c r="N694" s="48"/>
      <c r="O694" s="10"/>
    </row>
    <row r="695" spans="1:15" s="11" customFormat="1" ht="24" x14ac:dyDescent="0.25">
      <c r="A695" s="24">
        <v>499</v>
      </c>
      <c r="B695" s="41">
        <v>118</v>
      </c>
      <c r="C695" s="42">
        <v>391</v>
      </c>
      <c r="D695" s="43" t="s">
        <v>2016</v>
      </c>
      <c r="E695" s="43" t="s">
        <v>2017</v>
      </c>
      <c r="F695" s="43" t="s">
        <v>2018</v>
      </c>
      <c r="G695" s="43" t="s">
        <v>1931</v>
      </c>
      <c r="H695" s="44" t="s">
        <v>1617</v>
      </c>
      <c r="I695" s="43" t="s">
        <v>1775</v>
      </c>
      <c r="J695" s="43" t="s">
        <v>1627</v>
      </c>
      <c r="K695" s="45">
        <v>51399</v>
      </c>
      <c r="L695" s="46">
        <v>9000</v>
      </c>
      <c r="M695" s="47">
        <v>462591000</v>
      </c>
      <c r="N695" s="48"/>
      <c r="O695" s="10"/>
    </row>
    <row r="696" spans="1:15" s="11" customFormat="1" ht="24" x14ac:dyDescent="0.25">
      <c r="A696" s="24">
        <v>500</v>
      </c>
      <c r="B696" s="41">
        <v>119</v>
      </c>
      <c r="C696" s="42">
        <v>392</v>
      </c>
      <c r="D696" s="43" t="s">
        <v>2019</v>
      </c>
      <c r="E696" s="43" t="s">
        <v>2020</v>
      </c>
      <c r="F696" s="43" t="s">
        <v>2021</v>
      </c>
      <c r="G696" s="43" t="s">
        <v>1931</v>
      </c>
      <c r="H696" s="44" t="s">
        <v>1617</v>
      </c>
      <c r="I696" s="43" t="s">
        <v>1775</v>
      </c>
      <c r="J696" s="43" t="s">
        <v>1627</v>
      </c>
      <c r="K696" s="45">
        <v>26923</v>
      </c>
      <c r="L696" s="46">
        <v>270000</v>
      </c>
      <c r="M696" s="47">
        <v>7269210000</v>
      </c>
      <c r="N696" s="48"/>
      <c r="O696" s="10"/>
    </row>
    <row r="697" spans="1:15" s="11" customFormat="1" ht="36" x14ac:dyDescent="0.25">
      <c r="A697" s="24">
        <v>501</v>
      </c>
      <c r="B697" s="41">
        <v>120</v>
      </c>
      <c r="C697" s="42">
        <v>393</v>
      </c>
      <c r="D697" s="43" t="s">
        <v>2022</v>
      </c>
      <c r="E697" s="43" t="s">
        <v>2023</v>
      </c>
      <c r="F697" s="43" t="s">
        <v>2024</v>
      </c>
      <c r="G697" s="43" t="s">
        <v>1931</v>
      </c>
      <c r="H697" s="44" t="s">
        <v>1617</v>
      </c>
      <c r="I697" s="43" t="s">
        <v>1775</v>
      </c>
      <c r="J697" s="43" t="s">
        <v>1627</v>
      </c>
      <c r="K697" s="45">
        <v>180259</v>
      </c>
      <c r="L697" s="46">
        <v>1200</v>
      </c>
      <c r="M697" s="47">
        <v>216310800</v>
      </c>
      <c r="N697" s="48"/>
      <c r="O697" s="10"/>
    </row>
    <row r="698" spans="1:15" s="11" customFormat="1" ht="24" x14ac:dyDescent="0.25">
      <c r="A698" s="24">
        <v>502</v>
      </c>
      <c r="B698" s="41">
        <v>121</v>
      </c>
      <c r="C698" s="42">
        <v>394</v>
      </c>
      <c r="D698" s="43" t="s">
        <v>2025</v>
      </c>
      <c r="E698" s="43" t="s">
        <v>2026</v>
      </c>
      <c r="F698" s="43" t="s">
        <v>2027</v>
      </c>
      <c r="G698" s="43" t="s">
        <v>2028</v>
      </c>
      <c r="H698" s="44" t="s">
        <v>191</v>
      </c>
      <c r="I698" s="43" t="s">
        <v>1775</v>
      </c>
      <c r="J698" s="43" t="s">
        <v>1627</v>
      </c>
      <c r="K698" s="45">
        <v>35879</v>
      </c>
      <c r="L698" s="46">
        <v>176</v>
      </c>
      <c r="M698" s="47">
        <v>6314704</v>
      </c>
      <c r="N698" s="48"/>
      <c r="O698" s="10"/>
    </row>
    <row r="699" spans="1:15" s="11" customFormat="1" ht="132" x14ac:dyDescent="0.25">
      <c r="A699" s="24">
        <v>503</v>
      </c>
      <c r="B699" s="41">
        <v>122</v>
      </c>
      <c r="C699" s="42">
        <v>395</v>
      </c>
      <c r="D699" s="43" t="s">
        <v>2029</v>
      </c>
      <c r="E699" s="43" t="s">
        <v>2030</v>
      </c>
      <c r="F699" s="43" t="s">
        <v>2031</v>
      </c>
      <c r="G699" s="43" t="s">
        <v>2032</v>
      </c>
      <c r="H699" s="44" t="s">
        <v>1741</v>
      </c>
      <c r="I699" s="43" t="s">
        <v>2033</v>
      </c>
      <c r="J699" s="43" t="s">
        <v>2034</v>
      </c>
      <c r="K699" s="45">
        <v>560</v>
      </c>
      <c r="L699" s="46">
        <v>2706480</v>
      </c>
      <c r="M699" s="47">
        <v>1515628800</v>
      </c>
      <c r="N699" s="48"/>
      <c r="O699" s="10"/>
    </row>
    <row r="700" spans="1:15" s="11" customFormat="1" ht="48" x14ac:dyDescent="0.25">
      <c r="A700" s="24">
        <v>504</v>
      </c>
      <c r="B700" s="41">
        <v>123</v>
      </c>
      <c r="C700" s="42">
        <v>396</v>
      </c>
      <c r="D700" s="43" t="s">
        <v>2035</v>
      </c>
      <c r="E700" s="43" t="s">
        <v>2036</v>
      </c>
      <c r="F700" s="43" t="s">
        <v>2037</v>
      </c>
      <c r="G700" s="43" t="s">
        <v>1803</v>
      </c>
      <c r="H700" s="44" t="s">
        <v>191</v>
      </c>
      <c r="I700" s="43" t="s">
        <v>1775</v>
      </c>
      <c r="J700" s="43" t="s">
        <v>1627</v>
      </c>
      <c r="K700" s="45">
        <v>673076</v>
      </c>
      <c r="L700" s="46">
        <v>24</v>
      </c>
      <c r="M700" s="47">
        <v>16153824</v>
      </c>
      <c r="N700" s="48"/>
      <c r="O700" s="10"/>
    </row>
    <row r="701" spans="1:15" s="11" customFormat="1" x14ac:dyDescent="0.25">
      <c r="A701" s="24"/>
      <c r="B701" s="49" t="s">
        <v>73</v>
      </c>
      <c r="C701" s="50"/>
      <c r="D701" s="50"/>
      <c r="E701" s="50"/>
      <c r="F701" s="50"/>
      <c r="G701" s="50"/>
      <c r="H701" s="50"/>
      <c r="I701" s="50"/>
      <c r="J701" s="50"/>
      <c r="K701" s="50"/>
      <c r="L701" s="46">
        <v>79</v>
      </c>
      <c r="M701" s="47">
        <v>73827555192</v>
      </c>
      <c r="N701" s="51"/>
      <c r="O701" s="10"/>
    </row>
    <row r="702" spans="1:15" s="11" customFormat="1" x14ac:dyDescent="0.25">
      <c r="A702" s="24"/>
      <c r="B702" s="36" t="s">
        <v>2038</v>
      </c>
      <c r="C702" s="43"/>
      <c r="D702" s="43"/>
      <c r="E702" s="43"/>
      <c r="F702" s="43"/>
      <c r="G702" s="43"/>
      <c r="H702" s="43"/>
      <c r="I702" s="43"/>
      <c r="J702" s="43"/>
      <c r="K702" s="43"/>
      <c r="L702" s="74"/>
      <c r="M702" s="47"/>
      <c r="N702" s="73"/>
      <c r="O702" s="10"/>
    </row>
    <row r="703" spans="1:15" s="11" customFormat="1" ht="48" x14ac:dyDescent="0.25">
      <c r="A703" s="24">
        <v>505</v>
      </c>
      <c r="B703" s="41">
        <v>124</v>
      </c>
      <c r="C703" s="42">
        <v>670</v>
      </c>
      <c r="D703" s="43" t="s">
        <v>2039</v>
      </c>
      <c r="E703" s="43" t="s">
        <v>2040</v>
      </c>
      <c r="F703" s="43" t="s">
        <v>2041</v>
      </c>
      <c r="G703" s="43" t="s">
        <v>2042</v>
      </c>
      <c r="H703" s="44" t="s">
        <v>1741</v>
      </c>
      <c r="I703" s="43" t="s">
        <v>2043</v>
      </c>
      <c r="J703" s="43" t="s">
        <v>2044</v>
      </c>
      <c r="K703" s="45">
        <v>7692300</v>
      </c>
      <c r="L703" s="46">
        <v>16</v>
      </c>
      <c r="M703" s="47">
        <v>123076800</v>
      </c>
      <c r="N703" s="48"/>
      <c r="O703" s="10"/>
    </row>
    <row r="704" spans="1:15" s="11" customFormat="1" ht="48" x14ac:dyDescent="0.25">
      <c r="A704" s="24">
        <v>506</v>
      </c>
      <c r="B704" s="41">
        <v>125</v>
      </c>
      <c r="C704" s="42">
        <v>671</v>
      </c>
      <c r="D704" s="43" t="s">
        <v>2045</v>
      </c>
      <c r="E704" s="43" t="s">
        <v>2046</v>
      </c>
      <c r="F704" s="43" t="s">
        <v>2047</v>
      </c>
      <c r="G704" s="43" t="s">
        <v>2048</v>
      </c>
      <c r="H704" s="44" t="s">
        <v>2049</v>
      </c>
      <c r="I704" s="43" t="s">
        <v>2043</v>
      </c>
      <c r="J704" s="43" t="s">
        <v>2044</v>
      </c>
      <c r="K704" s="45">
        <v>28205100</v>
      </c>
      <c r="L704" s="46">
        <v>2</v>
      </c>
      <c r="M704" s="47">
        <v>56410200</v>
      </c>
      <c r="N704" s="48"/>
      <c r="O704" s="10"/>
    </row>
    <row r="705" spans="1:15" s="11" customFormat="1" ht="48" x14ac:dyDescent="0.25">
      <c r="A705" s="24">
        <v>507</v>
      </c>
      <c r="B705" s="41">
        <v>126</v>
      </c>
      <c r="C705" s="42">
        <v>672</v>
      </c>
      <c r="D705" s="43" t="s">
        <v>2050</v>
      </c>
      <c r="E705" s="43" t="s">
        <v>2051</v>
      </c>
      <c r="F705" s="43" t="s">
        <v>2052</v>
      </c>
      <c r="G705" s="43" t="s">
        <v>2042</v>
      </c>
      <c r="H705" s="44" t="s">
        <v>1741</v>
      </c>
      <c r="I705" s="43" t="s">
        <v>2043</v>
      </c>
      <c r="J705" s="43" t="s">
        <v>2044</v>
      </c>
      <c r="K705" s="45">
        <v>7702556</v>
      </c>
      <c r="L705" s="46">
        <v>16</v>
      </c>
      <c r="M705" s="47">
        <v>123240896</v>
      </c>
      <c r="N705" s="48"/>
      <c r="O705" s="10"/>
    </row>
    <row r="706" spans="1:15" s="11" customFormat="1" ht="48" x14ac:dyDescent="0.25">
      <c r="A706" s="24">
        <v>508</v>
      </c>
      <c r="B706" s="41">
        <v>127</v>
      </c>
      <c r="C706" s="42">
        <v>673</v>
      </c>
      <c r="D706" s="43" t="s">
        <v>2053</v>
      </c>
      <c r="E706" s="43" t="s">
        <v>2054</v>
      </c>
      <c r="F706" s="43" t="s">
        <v>2055</v>
      </c>
      <c r="G706" s="43" t="s">
        <v>2042</v>
      </c>
      <c r="H706" s="44" t="s">
        <v>1741</v>
      </c>
      <c r="I706" s="43" t="s">
        <v>2043</v>
      </c>
      <c r="J706" s="43" t="s">
        <v>2044</v>
      </c>
      <c r="K706" s="45">
        <v>7785890</v>
      </c>
      <c r="L706" s="46">
        <v>16</v>
      </c>
      <c r="M706" s="47">
        <v>124574240</v>
      </c>
      <c r="N706" s="48"/>
      <c r="O706" s="10"/>
    </row>
    <row r="707" spans="1:15" s="11" customFormat="1" ht="48" x14ac:dyDescent="0.25">
      <c r="A707" s="24">
        <v>509</v>
      </c>
      <c r="B707" s="41">
        <v>128</v>
      </c>
      <c r="C707" s="42">
        <v>674</v>
      </c>
      <c r="D707" s="43" t="s">
        <v>2056</v>
      </c>
      <c r="E707" s="43" t="s">
        <v>2057</v>
      </c>
      <c r="F707" s="43" t="s">
        <v>2058</v>
      </c>
      <c r="G707" s="43" t="s">
        <v>2042</v>
      </c>
      <c r="H707" s="44" t="s">
        <v>1741</v>
      </c>
      <c r="I707" s="43" t="s">
        <v>2043</v>
      </c>
      <c r="J707" s="43" t="s">
        <v>2044</v>
      </c>
      <c r="K707" s="45">
        <v>8141018</v>
      </c>
      <c r="L707" s="46">
        <v>16</v>
      </c>
      <c r="M707" s="47">
        <v>130256288</v>
      </c>
      <c r="N707" s="48"/>
      <c r="O707" s="10"/>
    </row>
    <row r="708" spans="1:15" s="11" customFormat="1" ht="36" x14ac:dyDescent="0.25">
      <c r="A708" s="24">
        <v>510</v>
      </c>
      <c r="B708" s="41">
        <v>129</v>
      </c>
      <c r="C708" s="42">
        <v>675</v>
      </c>
      <c r="D708" s="43" t="s">
        <v>2059</v>
      </c>
      <c r="E708" s="43" t="s">
        <v>2060</v>
      </c>
      <c r="F708" s="43" t="s">
        <v>2061</v>
      </c>
      <c r="G708" s="43" t="s">
        <v>2062</v>
      </c>
      <c r="H708" s="44" t="s">
        <v>191</v>
      </c>
      <c r="I708" s="43" t="s">
        <v>1775</v>
      </c>
      <c r="J708" s="43" t="s">
        <v>1627</v>
      </c>
      <c r="K708" s="45">
        <v>2178</v>
      </c>
      <c r="L708" s="46">
        <v>45000</v>
      </c>
      <c r="M708" s="47">
        <v>98010000</v>
      </c>
      <c r="N708" s="48"/>
      <c r="O708" s="10"/>
    </row>
    <row r="709" spans="1:15" s="11" customFormat="1" ht="24" x14ac:dyDescent="0.25">
      <c r="A709" s="24">
        <v>511</v>
      </c>
      <c r="B709" s="41">
        <v>130</v>
      </c>
      <c r="C709" s="42">
        <v>676</v>
      </c>
      <c r="D709" s="43" t="s">
        <v>2063</v>
      </c>
      <c r="E709" s="43" t="s">
        <v>2064</v>
      </c>
      <c r="F709" s="43" t="s">
        <v>2065</v>
      </c>
      <c r="G709" s="43" t="s">
        <v>2066</v>
      </c>
      <c r="H709" s="44" t="s">
        <v>191</v>
      </c>
      <c r="I709" s="43" t="s">
        <v>1775</v>
      </c>
      <c r="J709" s="43" t="s">
        <v>1627</v>
      </c>
      <c r="K709" s="45">
        <v>3380</v>
      </c>
      <c r="L709" s="46">
        <v>13200</v>
      </c>
      <c r="M709" s="47">
        <v>44616000</v>
      </c>
      <c r="N709" s="48"/>
      <c r="O709" s="10"/>
    </row>
    <row r="710" spans="1:15" s="11" customFormat="1" ht="24" x14ac:dyDescent="0.25">
      <c r="A710" s="24">
        <v>512</v>
      </c>
      <c r="B710" s="41">
        <v>131</v>
      </c>
      <c r="C710" s="42">
        <v>677</v>
      </c>
      <c r="D710" s="43" t="s">
        <v>2067</v>
      </c>
      <c r="E710" s="43" t="s">
        <v>2068</v>
      </c>
      <c r="F710" s="43" t="s">
        <v>2069</v>
      </c>
      <c r="G710" s="43" t="s">
        <v>2070</v>
      </c>
      <c r="H710" s="44" t="s">
        <v>200</v>
      </c>
      <c r="I710" s="43" t="s">
        <v>1775</v>
      </c>
      <c r="J710" s="43" t="s">
        <v>1627</v>
      </c>
      <c r="K710" s="45">
        <v>1022078</v>
      </c>
      <c r="L710" s="46">
        <v>24</v>
      </c>
      <c r="M710" s="47">
        <v>24529872</v>
      </c>
      <c r="N710" s="48"/>
      <c r="O710" s="10"/>
    </row>
    <row r="711" spans="1:15" s="11" customFormat="1" ht="84" x14ac:dyDescent="0.25">
      <c r="A711" s="24">
        <v>513</v>
      </c>
      <c r="B711" s="41">
        <v>132</v>
      </c>
      <c r="C711" s="42">
        <v>678</v>
      </c>
      <c r="D711" s="43" t="s">
        <v>2071</v>
      </c>
      <c r="E711" s="43" t="s">
        <v>2072</v>
      </c>
      <c r="F711" s="43" t="s">
        <v>2073</v>
      </c>
      <c r="G711" s="43" t="s">
        <v>2074</v>
      </c>
      <c r="H711" s="44" t="s">
        <v>200</v>
      </c>
      <c r="I711" s="43" t="s">
        <v>1780</v>
      </c>
      <c r="J711" s="43" t="s">
        <v>1781</v>
      </c>
      <c r="K711" s="45">
        <v>508902</v>
      </c>
      <c r="L711" s="46">
        <v>360</v>
      </c>
      <c r="M711" s="47">
        <v>183204720</v>
      </c>
      <c r="N711" s="48"/>
      <c r="O711" s="10"/>
    </row>
    <row r="712" spans="1:15" s="11" customFormat="1" ht="24" x14ac:dyDescent="0.25">
      <c r="A712" s="24">
        <v>514</v>
      </c>
      <c r="B712" s="41">
        <v>133</v>
      </c>
      <c r="C712" s="42">
        <v>679</v>
      </c>
      <c r="D712" s="43" t="s">
        <v>2075</v>
      </c>
      <c r="E712" s="43" t="s">
        <v>2076</v>
      </c>
      <c r="F712" s="43" t="s">
        <v>2077</v>
      </c>
      <c r="G712" s="43" t="s">
        <v>2078</v>
      </c>
      <c r="H712" s="44" t="s">
        <v>191</v>
      </c>
      <c r="I712" s="43" t="s">
        <v>1775</v>
      </c>
      <c r="J712" s="43" t="s">
        <v>1627</v>
      </c>
      <c r="K712" s="45">
        <v>3379</v>
      </c>
      <c r="L712" s="46">
        <v>28320</v>
      </c>
      <c r="M712" s="47">
        <v>95693280</v>
      </c>
      <c r="N712" s="48"/>
      <c r="O712" s="10"/>
    </row>
    <row r="713" spans="1:15" s="11" customFormat="1" ht="24" x14ac:dyDescent="0.25">
      <c r="A713" s="24">
        <v>515</v>
      </c>
      <c r="B713" s="41">
        <v>134</v>
      </c>
      <c r="C713" s="42">
        <v>680</v>
      </c>
      <c r="D713" s="43" t="s">
        <v>2079</v>
      </c>
      <c r="E713" s="43" t="s">
        <v>2080</v>
      </c>
      <c r="F713" s="43" t="s">
        <v>2081</v>
      </c>
      <c r="G713" s="43" t="s">
        <v>2082</v>
      </c>
      <c r="H713" s="44" t="s">
        <v>191</v>
      </c>
      <c r="I713" s="43" t="s">
        <v>1775</v>
      </c>
      <c r="J713" s="43" t="s">
        <v>1627</v>
      </c>
      <c r="K713" s="45">
        <v>4461</v>
      </c>
      <c r="L713" s="46">
        <v>10000</v>
      </c>
      <c r="M713" s="47">
        <v>44610000</v>
      </c>
      <c r="N713" s="48"/>
      <c r="O713" s="10"/>
    </row>
    <row r="714" spans="1:15" s="11" customFormat="1" ht="36" x14ac:dyDescent="0.25">
      <c r="A714" s="24">
        <v>516</v>
      </c>
      <c r="B714" s="41">
        <v>135</v>
      </c>
      <c r="C714" s="42">
        <v>681</v>
      </c>
      <c r="D714" s="43" t="s">
        <v>2083</v>
      </c>
      <c r="E714" s="43" t="s">
        <v>2084</v>
      </c>
      <c r="F714" s="43" t="s">
        <v>2085</v>
      </c>
      <c r="G714" s="43" t="s">
        <v>2086</v>
      </c>
      <c r="H714" s="44" t="s">
        <v>191</v>
      </c>
      <c r="I714" s="43" t="s">
        <v>1775</v>
      </c>
      <c r="J714" s="43" t="s">
        <v>1627</v>
      </c>
      <c r="K714" s="45">
        <v>11422</v>
      </c>
      <c r="L714" s="46">
        <v>720</v>
      </c>
      <c r="M714" s="47">
        <v>8223840</v>
      </c>
      <c r="N714" s="48"/>
      <c r="O714" s="10"/>
    </row>
    <row r="715" spans="1:15" s="11" customFormat="1" ht="36" x14ac:dyDescent="0.25">
      <c r="A715" s="24">
        <v>517</v>
      </c>
      <c r="B715" s="41">
        <v>136</v>
      </c>
      <c r="C715" s="42">
        <v>682</v>
      </c>
      <c r="D715" s="43" t="s">
        <v>2087</v>
      </c>
      <c r="E715" s="43" t="s">
        <v>2088</v>
      </c>
      <c r="F715" s="43" t="s">
        <v>2089</v>
      </c>
      <c r="G715" s="43" t="s">
        <v>2086</v>
      </c>
      <c r="H715" s="44" t="s">
        <v>191</v>
      </c>
      <c r="I715" s="43" t="s">
        <v>1775</v>
      </c>
      <c r="J715" s="43" t="s">
        <v>1627</v>
      </c>
      <c r="K715" s="45">
        <v>11422</v>
      </c>
      <c r="L715" s="46">
        <v>720</v>
      </c>
      <c r="M715" s="47">
        <v>8223840</v>
      </c>
      <c r="N715" s="48"/>
      <c r="O715" s="10"/>
    </row>
    <row r="716" spans="1:15" s="11" customFormat="1" ht="24" x14ac:dyDescent="0.25">
      <c r="A716" s="24">
        <v>518</v>
      </c>
      <c r="B716" s="41">
        <v>137</v>
      </c>
      <c r="C716" s="42">
        <v>683</v>
      </c>
      <c r="D716" s="43" t="s">
        <v>2090</v>
      </c>
      <c r="E716" s="43" t="s">
        <v>2091</v>
      </c>
      <c r="F716" s="43" t="s">
        <v>2092</v>
      </c>
      <c r="G716" s="43" t="s">
        <v>2093</v>
      </c>
      <c r="H716" s="44" t="s">
        <v>191</v>
      </c>
      <c r="I716" s="43" t="s">
        <v>1775</v>
      </c>
      <c r="J716" s="43" t="s">
        <v>1627</v>
      </c>
      <c r="K716" s="45">
        <v>406701</v>
      </c>
      <c r="L716" s="46">
        <v>36</v>
      </c>
      <c r="M716" s="47">
        <v>14641236</v>
      </c>
      <c r="N716" s="48"/>
      <c r="O716" s="10"/>
    </row>
    <row r="717" spans="1:15" s="11" customFormat="1" ht="24" x14ac:dyDescent="0.25">
      <c r="A717" s="24">
        <v>519</v>
      </c>
      <c r="B717" s="41">
        <v>138</v>
      </c>
      <c r="C717" s="42">
        <v>684</v>
      </c>
      <c r="D717" s="43" t="s">
        <v>2094</v>
      </c>
      <c r="E717" s="43" t="s">
        <v>2095</v>
      </c>
      <c r="F717" s="43" t="s">
        <v>2096</v>
      </c>
      <c r="G717" s="43" t="s">
        <v>2097</v>
      </c>
      <c r="H717" s="44" t="s">
        <v>191</v>
      </c>
      <c r="I717" s="43" t="s">
        <v>1775</v>
      </c>
      <c r="J717" s="43" t="s">
        <v>1627</v>
      </c>
      <c r="K717" s="45">
        <v>274126</v>
      </c>
      <c r="L717" s="46">
        <v>60</v>
      </c>
      <c r="M717" s="47">
        <v>16447560</v>
      </c>
      <c r="N717" s="48"/>
      <c r="O717" s="10"/>
    </row>
    <row r="718" spans="1:15" s="11" customFormat="1" ht="24" x14ac:dyDescent="0.25">
      <c r="A718" s="24">
        <v>520</v>
      </c>
      <c r="B718" s="41">
        <v>139</v>
      </c>
      <c r="C718" s="42">
        <v>685</v>
      </c>
      <c r="D718" s="43" t="s">
        <v>2098</v>
      </c>
      <c r="E718" s="43" t="s">
        <v>2099</v>
      </c>
      <c r="F718" s="43" t="s">
        <v>2100</v>
      </c>
      <c r="G718" s="43" t="s">
        <v>2097</v>
      </c>
      <c r="H718" s="44" t="s">
        <v>191</v>
      </c>
      <c r="I718" s="43" t="s">
        <v>1775</v>
      </c>
      <c r="J718" s="43" t="s">
        <v>1627</v>
      </c>
      <c r="K718" s="45">
        <v>410453</v>
      </c>
      <c r="L718" s="46">
        <v>60</v>
      </c>
      <c r="M718" s="47">
        <v>24627180</v>
      </c>
      <c r="N718" s="48"/>
      <c r="O718" s="10"/>
    </row>
    <row r="719" spans="1:15" s="11" customFormat="1" ht="36" x14ac:dyDescent="0.25">
      <c r="A719" s="24">
        <v>521</v>
      </c>
      <c r="B719" s="41">
        <v>140</v>
      </c>
      <c r="C719" s="42">
        <v>686</v>
      </c>
      <c r="D719" s="43" t="s">
        <v>2101</v>
      </c>
      <c r="E719" s="43" t="s">
        <v>2102</v>
      </c>
      <c r="F719" s="43" t="s">
        <v>2103</v>
      </c>
      <c r="G719" s="43" t="s">
        <v>2104</v>
      </c>
      <c r="H719" s="44" t="s">
        <v>1617</v>
      </c>
      <c r="I719" s="43" t="s">
        <v>1775</v>
      </c>
      <c r="J719" s="43" t="s">
        <v>1627</v>
      </c>
      <c r="K719" s="45">
        <v>2135</v>
      </c>
      <c r="L719" s="46">
        <v>12000</v>
      </c>
      <c r="M719" s="47">
        <v>25620000</v>
      </c>
      <c r="N719" s="48"/>
      <c r="O719" s="10"/>
    </row>
    <row r="720" spans="1:15" s="11" customFormat="1" ht="24" x14ac:dyDescent="0.25">
      <c r="A720" s="24">
        <v>522</v>
      </c>
      <c r="B720" s="41">
        <v>141</v>
      </c>
      <c r="C720" s="42">
        <v>687</v>
      </c>
      <c r="D720" s="43" t="s">
        <v>2105</v>
      </c>
      <c r="E720" s="43" t="s">
        <v>2106</v>
      </c>
      <c r="F720" s="43" t="s">
        <v>2107</v>
      </c>
      <c r="G720" s="43" t="s">
        <v>2108</v>
      </c>
      <c r="H720" s="44" t="s">
        <v>191</v>
      </c>
      <c r="I720" s="43" t="s">
        <v>2109</v>
      </c>
      <c r="J720" s="43" t="s">
        <v>2044</v>
      </c>
      <c r="K720" s="45">
        <v>226013</v>
      </c>
      <c r="L720" s="46">
        <v>240</v>
      </c>
      <c r="M720" s="47">
        <v>54243120</v>
      </c>
      <c r="N720" s="48"/>
      <c r="O720" s="10"/>
    </row>
    <row r="721" spans="1:15" s="11" customFormat="1" ht="36" x14ac:dyDescent="0.25">
      <c r="A721" s="24">
        <v>523</v>
      </c>
      <c r="B721" s="41">
        <v>142</v>
      </c>
      <c r="C721" s="42">
        <v>688</v>
      </c>
      <c r="D721" s="43" t="s">
        <v>2110</v>
      </c>
      <c r="E721" s="43" t="s">
        <v>2111</v>
      </c>
      <c r="F721" s="43" t="s">
        <v>2112</v>
      </c>
      <c r="G721" s="43" t="s">
        <v>2113</v>
      </c>
      <c r="H721" s="44" t="s">
        <v>191</v>
      </c>
      <c r="I721" s="43" t="s">
        <v>1775</v>
      </c>
      <c r="J721" s="43" t="s">
        <v>1627</v>
      </c>
      <c r="K721" s="45">
        <v>180608</v>
      </c>
      <c r="L721" s="46">
        <v>64</v>
      </c>
      <c r="M721" s="47">
        <v>11558912</v>
      </c>
      <c r="N721" s="48"/>
      <c r="O721" s="10"/>
    </row>
    <row r="722" spans="1:15" s="11" customFormat="1" ht="24" x14ac:dyDescent="0.25">
      <c r="A722" s="24">
        <v>524</v>
      </c>
      <c r="B722" s="41">
        <v>143</v>
      </c>
      <c r="C722" s="42">
        <v>689</v>
      </c>
      <c r="D722" s="43" t="s">
        <v>2114</v>
      </c>
      <c r="E722" s="43" t="s">
        <v>2115</v>
      </c>
      <c r="F722" s="43" t="s">
        <v>2116</v>
      </c>
      <c r="G722" s="43" t="s">
        <v>2117</v>
      </c>
      <c r="H722" s="44" t="s">
        <v>191</v>
      </c>
      <c r="I722" s="43" t="s">
        <v>2109</v>
      </c>
      <c r="J722" s="43" t="s">
        <v>2044</v>
      </c>
      <c r="K722" s="45">
        <v>275625</v>
      </c>
      <c r="L722" s="46">
        <v>240</v>
      </c>
      <c r="M722" s="47">
        <v>66150000</v>
      </c>
      <c r="N722" s="48"/>
      <c r="O722" s="10"/>
    </row>
    <row r="723" spans="1:15" s="11" customFormat="1" ht="24" x14ac:dyDescent="0.25">
      <c r="A723" s="24">
        <v>525</v>
      </c>
      <c r="B723" s="41">
        <v>144</v>
      </c>
      <c r="C723" s="42">
        <v>690</v>
      </c>
      <c r="D723" s="43" t="s">
        <v>2118</v>
      </c>
      <c r="E723" s="43" t="s">
        <v>2119</v>
      </c>
      <c r="F723" s="43" t="s">
        <v>2120</v>
      </c>
      <c r="G723" s="43" t="s">
        <v>2121</v>
      </c>
      <c r="H723" s="44" t="s">
        <v>191</v>
      </c>
      <c r="I723" s="43" t="s">
        <v>1775</v>
      </c>
      <c r="J723" s="43" t="s">
        <v>1627</v>
      </c>
      <c r="K723" s="45">
        <v>44463</v>
      </c>
      <c r="L723" s="46">
        <v>432</v>
      </c>
      <c r="M723" s="47">
        <v>19208016</v>
      </c>
      <c r="N723" s="48"/>
      <c r="O723" s="10"/>
    </row>
    <row r="724" spans="1:15" s="11" customFormat="1" ht="24" x14ac:dyDescent="0.25">
      <c r="A724" s="24">
        <v>526</v>
      </c>
      <c r="B724" s="41">
        <v>145</v>
      </c>
      <c r="C724" s="42">
        <v>691</v>
      </c>
      <c r="D724" s="43" t="s">
        <v>2122</v>
      </c>
      <c r="E724" s="43" t="s">
        <v>2123</v>
      </c>
      <c r="F724" s="43" t="s">
        <v>2124</v>
      </c>
      <c r="G724" s="43" t="s">
        <v>2125</v>
      </c>
      <c r="H724" s="44" t="s">
        <v>1617</v>
      </c>
      <c r="I724" s="43" t="s">
        <v>1775</v>
      </c>
      <c r="J724" s="43" t="s">
        <v>1627</v>
      </c>
      <c r="K724" s="45">
        <v>9341</v>
      </c>
      <c r="L724" s="46">
        <v>4500</v>
      </c>
      <c r="M724" s="47">
        <v>42034500</v>
      </c>
      <c r="N724" s="48"/>
      <c r="O724" s="10"/>
    </row>
    <row r="725" spans="1:15" s="11" customFormat="1" ht="36" x14ac:dyDescent="0.25">
      <c r="A725" s="24">
        <v>527</v>
      </c>
      <c r="B725" s="41">
        <v>146</v>
      </c>
      <c r="C725" s="42">
        <v>692</v>
      </c>
      <c r="D725" s="43" t="s">
        <v>2126</v>
      </c>
      <c r="E725" s="43" t="s">
        <v>2127</v>
      </c>
      <c r="F725" s="43" t="s">
        <v>2128</v>
      </c>
      <c r="G725" s="43" t="s">
        <v>2129</v>
      </c>
      <c r="H725" s="44" t="s">
        <v>1617</v>
      </c>
      <c r="I725" s="43" t="s">
        <v>1775</v>
      </c>
      <c r="J725" s="43" t="s">
        <v>1627</v>
      </c>
      <c r="K725" s="45">
        <v>3040</v>
      </c>
      <c r="L725" s="46">
        <v>7500</v>
      </c>
      <c r="M725" s="47">
        <v>22800000</v>
      </c>
      <c r="N725" s="48"/>
      <c r="O725" s="10"/>
    </row>
    <row r="726" spans="1:15" s="11" customFormat="1" ht="36" x14ac:dyDescent="0.25">
      <c r="A726" s="24">
        <v>528</v>
      </c>
      <c r="B726" s="41">
        <v>147</v>
      </c>
      <c r="C726" s="42">
        <v>693</v>
      </c>
      <c r="D726" s="43" t="s">
        <v>2130</v>
      </c>
      <c r="E726" s="43" t="s">
        <v>2131</v>
      </c>
      <c r="F726" s="43" t="s">
        <v>2132</v>
      </c>
      <c r="G726" s="43" t="s">
        <v>2133</v>
      </c>
      <c r="H726" s="44" t="s">
        <v>1617</v>
      </c>
      <c r="I726" s="43" t="s">
        <v>1775</v>
      </c>
      <c r="J726" s="43" t="s">
        <v>1627</v>
      </c>
      <c r="K726" s="45">
        <v>3200</v>
      </c>
      <c r="L726" s="46">
        <v>36000</v>
      </c>
      <c r="M726" s="47">
        <v>115200000</v>
      </c>
      <c r="N726" s="48"/>
      <c r="O726" s="10"/>
    </row>
    <row r="727" spans="1:15" s="11" customFormat="1" ht="36" x14ac:dyDescent="0.25">
      <c r="A727" s="24">
        <v>529</v>
      </c>
      <c r="B727" s="41">
        <v>148</v>
      </c>
      <c r="C727" s="42">
        <v>694</v>
      </c>
      <c r="D727" s="43" t="s">
        <v>2134</v>
      </c>
      <c r="E727" s="43" t="s">
        <v>2135</v>
      </c>
      <c r="F727" s="43" t="s">
        <v>2136</v>
      </c>
      <c r="G727" s="43" t="s">
        <v>2137</v>
      </c>
      <c r="H727" s="44" t="s">
        <v>191</v>
      </c>
      <c r="I727" s="43" t="s">
        <v>1775</v>
      </c>
      <c r="J727" s="43" t="s">
        <v>1627</v>
      </c>
      <c r="K727" s="45">
        <v>106714</v>
      </c>
      <c r="L727" s="46">
        <v>160</v>
      </c>
      <c r="M727" s="47">
        <v>17074240</v>
      </c>
      <c r="N727" s="48"/>
      <c r="O727" s="10"/>
    </row>
    <row r="728" spans="1:15" s="11" customFormat="1" ht="36" x14ac:dyDescent="0.25">
      <c r="A728" s="24">
        <v>530</v>
      </c>
      <c r="B728" s="41">
        <v>149</v>
      </c>
      <c r="C728" s="42">
        <v>695</v>
      </c>
      <c r="D728" s="43" t="s">
        <v>2138</v>
      </c>
      <c r="E728" s="43" t="s">
        <v>2139</v>
      </c>
      <c r="F728" s="43" t="s">
        <v>2140</v>
      </c>
      <c r="G728" s="43" t="s">
        <v>2137</v>
      </c>
      <c r="H728" s="44" t="s">
        <v>191</v>
      </c>
      <c r="I728" s="43" t="s">
        <v>1775</v>
      </c>
      <c r="J728" s="43" t="s">
        <v>1627</v>
      </c>
      <c r="K728" s="45">
        <v>106714</v>
      </c>
      <c r="L728" s="46">
        <v>160</v>
      </c>
      <c r="M728" s="47">
        <v>17074240</v>
      </c>
      <c r="N728" s="48"/>
      <c r="O728" s="10"/>
    </row>
    <row r="729" spans="1:15" s="11" customFormat="1" ht="24" x14ac:dyDescent="0.25">
      <c r="A729" s="24">
        <v>531</v>
      </c>
      <c r="B729" s="41">
        <v>150</v>
      </c>
      <c r="C729" s="42">
        <v>696</v>
      </c>
      <c r="D729" s="43" t="s">
        <v>2141</v>
      </c>
      <c r="E729" s="43" t="s">
        <v>2142</v>
      </c>
      <c r="F729" s="43" t="s">
        <v>2143</v>
      </c>
      <c r="G729" s="43" t="s">
        <v>2144</v>
      </c>
      <c r="H729" s="44" t="s">
        <v>191</v>
      </c>
      <c r="I729" s="43" t="s">
        <v>2109</v>
      </c>
      <c r="J729" s="43" t="s">
        <v>2044</v>
      </c>
      <c r="K729" s="45">
        <v>606375</v>
      </c>
      <c r="L729" s="46">
        <v>96</v>
      </c>
      <c r="M729" s="47">
        <v>58212000</v>
      </c>
      <c r="N729" s="48"/>
      <c r="O729" s="10"/>
    </row>
    <row r="730" spans="1:15" s="11" customFormat="1" ht="24" x14ac:dyDescent="0.25">
      <c r="A730" s="24">
        <v>532</v>
      </c>
      <c r="B730" s="41">
        <v>151</v>
      </c>
      <c r="C730" s="42">
        <v>697</v>
      </c>
      <c r="D730" s="43" t="s">
        <v>2145</v>
      </c>
      <c r="E730" s="43" t="s">
        <v>2146</v>
      </c>
      <c r="F730" s="43" t="s">
        <v>2147</v>
      </c>
      <c r="G730" s="43" t="s">
        <v>2148</v>
      </c>
      <c r="H730" s="44" t="s">
        <v>191</v>
      </c>
      <c r="I730" s="43" t="s">
        <v>2109</v>
      </c>
      <c r="J730" s="43" t="s">
        <v>2044</v>
      </c>
      <c r="K730" s="45">
        <v>219214</v>
      </c>
      <c r="L730" s="46">
        <v>288</v>
      </c>
      <c r="M730" s="47">
        <v>63133632</v>
      </c>
      <c r="N730" s="48"/>
      <c r="O730" s="10"/>
    </row>
    <row r="731" spans="1:15" s="11" customFormat="1" ht="36" x14ac:dyDescent="0.25">
      <c r="A731" s="24">
        <v>533</v>
      </c>
      <c r="B731" s="41">
        <v>152</v>
      </c>
      <c r="C731" s="42">
        <v>698</v>
      </c>
      <c r="D731" s="43" t="s">
        <v>2149</v>
      </c>
      <c r="E731" s="43" t="s">
        <v>2150</v>
      </c>
      <c r="F731" s="43" t="s">
        <v>2151</v>
      </c>
      <c r="G731" s="43" t="s">
        <v>1931</v>
      </c>
      <c r="H731" s="44" t="s">
        <v>1617</v>
      </c>
      <c r="I731" s="43" t="s">
        <v>1775</v>
      </c>
      <c r="J731" s="43" t="s">
        <v>1627</v>
      </c>
      <c r="K731" s="45">
        <v>950</v>
      </c>
      <c r="L731" s="46">
        <v>60000</v>
      </c>
      <c r="M731" s="47">
        <v>57000000</v>
      </c>
      <c r="N731" s="48"/>
      <c r="O731" s="10"/>
    </row>
    <row r="732" spans="1:15" s="11" customFormat="1" ht="36" x14ac:dyDescent="0.25">
      <c r="A732" s="24">
        <v>534</v>
      </c>
      <c r="B732" s="41">
        <v>153</v>
      </c>
      <c r="C732" s="42">
        <v>699</v>
      </c>
      <c r="D732" s="43" t="s">
        <v>2152</v>
      </c>
      <c r="E732" s="43" t="s">
        <v>2153</v>
      </c>
      <c r="F732" s="43" t="s">
        <v>2154</v>
      </c>
      <c r="G732" s="43" t="s">
        <v>2133</v>
      </c>
      <c r="H732" s="44" t="s">
        <v>1617</v>
      </c>
      <c r="I732" s="43" t="s">
        <v>1775</v>
      </c>
      <c r="J732" s="43" t="s">
        <v>1627</v>
      </c>
      <c r="K732" s="45">
        <v>2849</v>
      </c>
      <c r="L732" s="46">
        <v>100000</v>
      </c>
      <c r="M732" s="47">
        <v>284900000</v>
      </c>
      <c r="N732" s="48"/>
      <c r="O732" s="10"/>
    </row>
    <row r="733" spans="1:15" s="11" customFormat="1" ht="24" x14ac:dyDescent="0.25">
      <c r="A733" s="24">
        <v>535</v>
      </c>
      <c r="B733" s="41">
        <v>154</v>
      </c>
      <c r="C733" s="42">
        <v>700</v>
      </c>
      <c r="D733" s="43" t="s">
        <v>2155</v>
      </c>
      <c r="E733" s="43" t="s">
        <v>2156</v>
      </c>
      <c r="F733" s="43" t="s">
        <v>2157</v>
      </c>
      <c r="G733" s="43" t="s">
        <v>2158</v>
      </c>
      <c r="H733" s="44" t="s">
        <v>1617</v>
      </c>
      <c r="I733" s="43" t="s">
        <v>1775</v>
      </c>
      <c r="J733" s="43" t="s">
        <v>1627</v>
      </c>
      <c r="K733" s="45">
        <v>110956</v>
      </c>
      <c r="L733" s="46">
        <v>2400</v>
      </c>
      <c r="M733" s="47">
        <v>266294400</v>
      </c>
      <c r="N733" s="48"/>
      <c r="O733" s="10"/>
    </row>
    <row r="734" spans="1:15" s="11" customFormat="1" ht="24" x14ac:dyDescent="0.25">
      <c r="A734" s="24">
        <v>536</v>
      </c>
      <c r="B734" s="41">
        <v>155</v>
      </c>
      <c r="C734" s="42">
        <v>701</v>
      </c>
      <c r="D734" s="43" t="s">
        <v>2159</v>
      </c>
      <c r="E734" s="43" t="s">
        <v>2160</v>
      </c>
      <c r="F734" s="43" t="s">
        <v>2161</v>
      </c>
      <c r="G734" s="43" t="s">
        <v>2125</v>
      </c>
      <c r="H734" s="44" t="s">
        <v>1617</v>
      </c>
      <c r="I734" s="43" t="s">
        <v>1775</v>
      </c>
      <c r="J734" s="43" t="s">
        <v>1627</v>
      </c>
      <c r="K734" s="45">
        <v>16770</v>
      </c>
      <c r="L734" s="46">
        <v>2400</v>
      </c>
      <c r="M734" s="47">
        <v>40248000</v>
      </c>
      <c r="N734" s="48"/>
      <c r="O734" s="10"/>
    </row>
    <row r="735" spans="1:15" s="11" customFormat="1" ht="36" x14ac:dyDescent="0.25">
      <c r="A735" s="24">
        <v>537</v>
      </c>
      <c r="B735" s="41">
        <v>156</v>
      </c>
      <c r="C735" s="42">
        <v>702</v>
      </c>
      <c r="D735" s="43" t="s">
        <v>2162</v>
      </c>
      <c r="E735" s="43" t="s">
        <v>2163</v>
      </c>
      <c r="F735" s="43" t="s">
        <v>2164</v>
      </c>
      <c r="G735" s="43" t="s">
        <v>2133</v>
      </c>
      <c r="H735" s="44" t="s">
        <v>1617</v>
      </c>
      <c r="I735" s="43" t="s">
        <v>1775</v>
      </c>
      <c r="J735" s="43" t="s">
        <v>1627</v>
      </c>
      <c r="K735" s="45">
        <v>2849</v>
      </c>
      <c r="L735" s="46">
        <v>100000</v>
      </c>
      <c r="M735" s="47">
        <v>284900000</v>
      </c>
      <c r="N735" s="48"/>
      <c r="O735" s="10"/>
    </row>
    <row r="736" spans="1:15" s="11" customFormat="1" ht="24" x14ac:dyDescent="0.25">
      <c r="A736" s="24">
        <v>538</v>
      </c>
      <c r="B736" s="41">
        <v>157</v>
      </c>
      <c r="C736" s="42">
        <v>703</v>
      </c>
      <c r="D736" s="43" t="s">
        <v>2165</v>
      </c>
      <c r="E736" s="43" t="s">
        <v>2166</v>
      </c>
      <c r="F736" s="43" t="s">
        <v>2167</v>
      </c>
      <c r="G736" s="43" t="s">
        <v>2129</v>
      </c>
      <c r="H736" s="44" t="s">
        <v>1617</v>
      </c>
      <c r="I736" s="43" t="s">
        <v>1775</v>
      </c>
      <c r="J736" s="43" t="s">
        <v>1627</v>
      </c>
      <c r="K736" s="45">
        <v>1713</v>
      </c>
      <c r="L736" s="46">
        <v>70000</v>
      </c>
      <c r="M736" s="47">
        <v>119910000</v>
      </c>
      <c r="N736" s="48"/>
      <c r="O736" s="10"/>
    </row>
    <row r="737" spans="1:15" s="11" customFormat="1" ht="24" x14ac:dyDescent="0.25">
      <c r="A737" s="24">
        <v>539</v>
      </c>
      <c r="B737" s="41">
        <v>158</v>
      </c>
      <c r="C737" s="42">
        <v>704</v>
      </c>
      <c r="D737" s="43" t="s">
        <v>2168</v>
      </c>
      <c r="E737" s="43" t="s">
        <v>2169</v>
      </c>
      <c r="F737" s="43" t="s">
        <v>2170</v>
      </c>
      <c r="G737" s="43" t="s">
        <v>2171</v>
      </c>
      <c r="H737" s="44" t="s">
        <v>1617</v>
      </c>
      <c r="I737" s="43" t="s">
        <v>1775</v>
      </c>
      <c r="J737" s="43" t="s">
        <v>1627</v>
      </c>
      <c r="K737" s="45">
        <v>1713</v>
      </c>
      <c r="L737" s="46">
        <v>70000</v>
      </c>
      <c r="M737" s="47">
        <v>119910000</v>
      </c>
      <c r="N737" s="48"/>
      <c r="O737" s="10"/>
    </row>
    <row r="738" spans="1:15" s="11" customFormat="1" ht="24" x14ac:dyDescent="0.25">
      <c r="A738" s="24">
        <v>540</v>
      </c>
      <c r="B738" s="41">
        <v>159</v>
      </c>
      <c r="C738" s="42">
        <v>705</v>
      </c>
      <c r="D738" s="43" t="s">
        <v>2172</v>
      </c>
      <c r="E738" s="43" t="s">
        <v>2173</v>
      </c>
      <c r="F738" s="43" t="s">
        <v>2174</v>
      </c>
      <c r="G738" s="43" t="s">
        <v>1931</v>
      </c>
      <c r="H738" s="44" t="s">
        <v>1617</v>
      </c>
      <c r="I738" s="43" t="s">
        <v>1775</v>
      </c>
      <c r="J738" s="43" t="s">
        <v>1627</v>
      </c>
      <c r="K738" s="45">
        <v>2214</v>
      </c>
      <c r="L738" s="46">
        <v>72000</v>
      </c>
      <c r="M738" s="47">
        <v>159408000</v>
      </c>
      <c r="N738" s="48"/>
      <c r="O738" s="10"/>
    </row>
    <row r="739" spans="1:15" s="11" customFormat="1" ht="36" x14ac:dyDescent="0.25">
      <c r="A739" s="24">
        <v>541</v>
      </c>
      <c r="B739" s="41">
        <v>160</v>
      </c>
      <c r="C739" s="42">
        <v>706</v>
      </c>
      <c r="D739" s="43" t="s">
        <v>2175</v>
      </c>
      <c r="E739" s="43" t="s">
        <v>2176</v>
      </c>
      <c r="F739" s="43" t="s">
        <v>2177</v>
      </c>
      <c r="G739" s="43" t="s">
        <v>2104</v>
      </c>
      <c r="H739" s="44" t="s">
        <v>1617</v>
      </c>
      <c r="I739" s="43" t="s">
        <v>1775</v>
      </c>
      <c r="J739" s="43" t="s">
        <v>1627</v>
      </c>
      <c r="K739" s="45">
        <v>1835</v>
      </c>
      <c r="L739" s="46">
        <v>12800</v>
      </c>
      <c r="M739" s="47">
        <v>23488000</v>
      </c>
      <c r="N739" s="48"/>
      <c r="O739" s="10"/>
    </row>
    <row r="740" spans="1:15" s="11" customFormat="1" ht="36" x14ac:dyDescent="0.25">
      <c r="A740" s="24">
        <v>542</v>
      </c>
      <c r="B740" s="41">
        <v>161</v>
      </c>
      <c r="C740" s="42">
        <v>707</v>
      </c>
      <c r="D740" s="43" t="s">
        <v>2178</v>
      </c>
      <c r="E740" s="43" t="s">
        <v>2179</v>
      </c>
      <c r="F740" s="43" t="s">
        <v>2180</v>
      </c>
      <c r="G740" s="43" t="s">
        <v>2181</v>
      </c>
      <c r="H740" s="44" t="s">
        <v>1617</v>
      </c>
      <c r="I740" s="43" t="s">
        <v>1775</v>
      </c>
      <c r="J740" s="43" t="s">
        <v>1627</v>
      </c>
      <c r="K740" s="45">
        <v>1835</v>
      </c>
      <c r="L740" s="46">
        <v>84000</v>
      </c>
      <c r="M740" s="47">
        <v>154140000</v>
      </c>
      <c r="N740" s="48"/>
      <c r="O740" s="10"/>
    </row>
    <row r="741" spans="1:15" s="11" customFormat="1" ht="24" x14ac:dyDescent="0.25">
      <c r="A741" s="24">
        <v>543</v>
      </c>
      <c r="B741" s="41">
        <v>162</v>
      </c>
      <c r="C741" s="42">
        <v>708</v>
      </c>
      <c r="D741" s="43" t="s">
        <v>2182</v>
      </c>
      <c r="E741" s="43" t="s">
        <v>2183</v>
      </c>
      <c r="F741" s="43" t="s">
        <v>2184</v>
      </c>
      <c r="G741" s="43" t="s">
        <v>1931</v>
      </c>
      <c r="H741" s="44" t="s">
        <v>1617</v>
      </c>
      <c r="I741" s="43" t="s">
        <v>1775</v>
      </c>
      <c r="J741" s="43" t="s">
        <v>1627</v>
      </c>
      <c r="K741" s="45">
        <v>14673</v>
      </c>
      <c r="L741" s="46">
        <v>96000</v>
      </c>
      <c r="M741" s="47">
        <v>1408608000</v>
      </c>
      <c r="N741" s="48"/>
      <c r="O741" s="10"/>
    </row>
    <row r="742" spans="1:15" s="11" customFormat="1" ht="36" x14ac:dyDescent="0.25">
      <c r="A742" s="24">
        <v>544</v>
      </c>
      <c r="B742" s="41">
        <v>163</v>
      </c>
      <c r="C742" s="42">
        <v>709</v>
      </c>
      <c r="D742" s="43" t="s">
        <v>2185</v>
      </c>
      <c r="E742" s="43" t="s">
        <v>2186</v>
      </c>
      <c r="F742" s="43" t="s">
        <v>2187</v>
      </c>
      <c r="G742" s="43" t="s">
        <v>2188</v>
      </c>
      <c r="H742" s="44" t="s">
        <v>191</v>
      </c>
      <c r="I742" s="43" t="s">
        <v>1775</v>
      </c>
      <c r="J742" s="43" t="s">
        <v>1627</v>
      </c>
      <c r="K742" s="45">
        <v>1773</v>
      </c>
      <c r="L742" s="46">
        <v>360000</v>
      </c>
      <c r="M742" s="47">
        <v>638280000</v>
      </c>
      <c r="N742" s="48"/>
      <c r="O742" s="10"/>
    </row>
    <row r="743" spans="1:15" s="11" customFormat="1" ht="36" x14ac:dyDescent="0.25">
      <c r="A743" s="24">
        <v>545</v>
      </c>
      <c r="B743" s="41">
        <v>164</v>
      </c>
      <c r="C743" s="42">
        <v>710</v>
      </c>
      <c r="D743" s="43" t="s">
        <v>2189</v>
      </c>
      <c r="E743" s="43" t="s">
        <v>2190</v>
      </c>
      <c r="F743" s="43" t="s">
        <v>2191</v>
      </c>
      <c r="G743" s="43" t="s">
        <v>2192</v>
      </c>
      <c r="H743" s="44" t="s">
        <v>1617</v>
      </c>
      <c r="I743" s="43" t="s">
        <v>1775</v>
      </c>
      <c r="J743" s="43" t="s">
        <v>1627</v>
      </c>
      <c r="K743" s="45">
        <v>1835</v>
      </c>
      <c r="L743" s="46">
        <v>96000</v>
      </c>
      <c r="M743" s="47">
        <v>176160000</v>
      </c>
      <c r="N743" s="48"/>
      <c r="O743" s="10"/>
    </row>
    <row r="744" spans="1:15" s="11" customFormat="1" ht="24" x14ac:dyDescent="0.25">
      <c r="A744" s="24">
        <v>546</v>
      </c>
      <c r="B744" s="41">
        <v>165</v>
      </c>
      <c r="C744" s="42">
        <v>711</v>
      </c>
      <c r="D744" s="43" t="s">
        <v>2193</v>
      </c>
      <c r="E744" s="43" t="s">
        <v>2194</v>
      </c>
      <c r="F744" s="43" t="s">
        <v>2195</v>
      </c>
      <c r="G744" s="43" t="s">
        <v>2171</v>
      </c>
      <c r="H744" s="44" t="s">
        <v>1617</v>
      </c>
      <c r="I744" s="43" t="s">
        <v>1775</v>
      </c>
      <c r="J744" s="43" t="s">
        <v>1627</v>
      </c>
      <c r="K744" s="45">
        <v>10671</v>
      </c>
      <c r="L744" s="46">
        <v>2800</v>
      </c>
      <c r="M744" s="47">
        <v>29878800</v>
      </c>
      <c r="N744" s="48"/>
      <c r="O744" s="10"/>
    </row>
    <row r="745" spans="1:15" s="11" customFormat="1" ht="24" x14ac:dyDescent="0.25">
      <c r="A745" s="24">
        <v>547</v>
      </c>
      <c r="B745" s="41">
        <v>166</v>
      </c>
      <c r="C745" s="42">
        <v>712</v>
      </c>
      <c r="D745" s="43" t="s">
        <v>2196</v>
      </c>
      <c r="E745" s="43" t="s">
        <v>2197</v>
      </c>
      <c r="F745" s="43" t="s">
        <v>2198</v>
      </c>
      <c r="G745" s="43" t="s">
        <v>1927</v>
      </c>
      <c r="H745" s="44" t="s">
        <v>1617</v>
      </c>
      <c r="I745" s="43" t="s">
        <v>1775</v>
      </c>
      <c r="J745" s="43" t="s">
        <v>1627</v>
      </c>
      <c r="K745" s="45">
        <v>6987</v>
      </c>
      <c r="L745" s="46">
        <v>2000</v>
      </c>
      <c r="M745" s="47">
        <v>13974000</v>
      </c>
      <c r="N745" s="48"/>
      <c r="O745" s="10"/>
    </row>
    <row r="746" spans="1:15" s="11" customFormat="1" ht="36" x14ac:dyDescent="0.25">
      <c r="A746" s="24">
        <v>548</v>
      </c>
      <c r="B746" s="41">
        <v>167</v>
      </c>
      <c r="C746" s="42">
        <v>713</v>
      </c>
      <c r="D746" s="43" t="s">
        <v>2199</v>
      </c>
      <c r="E746" s="43" t="s">
        <v>2200</v>
      </c>
      <c r="F746" s="43" t="s">
        <v>2201</v>
      </c>
      <c r="G746" s="43" t="s">
        <v>1931</v>
      </c>
      <c r="H746" s="44" t="s">
        <v>1617</v>
      </c>
      <c r="I746" s="43" t="s">
        <v>1775</v>
      </c>
      <c r="J746" s="43" t="s">
        <v>1627</v>
      </c>
      <c r="K746" s="45">
        <v>2847</v>
      </c>
      <c r="L746" s="46">
        <v>9000</v>
      </c>
      <c r="M746" s="47">
        <v>25623000</v>
      </c>
      <c r="N746" s="48"/>
      <c r="O746" s="10"/>
    </row>
    <row r="747" spans="1:15" s="11" customFormat="1" ht="24" x14ac:dyDescent="0.25">
      <c r="A747" s="24">
        <v>549</v>
      </c>
      <c r="B747" s="41">
        <v>168</v>
      </c>
      <c r="C747" s="42">
        <v>714</v>
      </c>
      <c r="D747" s="43" t="s">
        <v>2202</v>
      </c>
      <c r="E747" s="43" t="s">
        <v>2203</v>
      </c>
      <c r="F747" s="43" t="s">
        <v>2204</v>
      </c>
      <c r="G747" s="43" t="s">
        <v>2205</v>
      </c>
      <c r="H747" s="44" t="s">
        <v>1617</v>
      </c>
      <c r="I747" s="43" t="s">
        <v>1775</v>
      </c>
      <c r="J747" s="43" t="s">
        <v>1627</v>
      </c>
      <c r="K747" s="45">
        <v>16062</v>
      </c>
      <c r="L747" s="46">
        <v>4000</v>
      </c>
      <c r="M747" s="47">
        <v>64248000</v>
      </c>
      <c r="N747" s="48"/>
      <c r="O747" s="10"/>
    </row>
    <row r="748" spans="1:15" s="11" customFormat="1" ht="36" x14ac:dyDescent="0.25">
      <c r="A748" s="24">
        <v>550</v>
      </c>
      <c r="B748" s="41">
        <v>169</v>
      </c>
      <c r="C748" s="42">
        <v>715</v>
      </c>
      <c r="D748" s="43" t="s">
        <v>2206</v>
      </c>
      <c r="E748" s="43" t="s">
        <v>2207</v>
      </c>
      <c r="F748" s="43" t="s">
        <v>2208</v>
      </c>
      <c r="G748" s="43" t="s">
        <v>2129</v>
      </c>
      <c r="H748" s="44" t="s">
        <v>1617</v>
      </c>
      <c r="I748" s="43" t="s">
        <v>1775</v>
      </c>
      <c r="J748" s="43" t="s">
        <v>1627</v>
      </c>
      <c r="K748" s="45">
        <v>2440</v>
      </c>
      <c r="L748" s="46">
        <v>30000</v>
      </c>
      <c r="M748" s="47">
        <v>73200000</v>
      </c>
      <c r="N748" s="48"/>
      <c r="O748" s="10"/>
    </row>
    <row r="749" spans="1:15" s="11" customFormat="1" ht="36" x14ac:dyDescent="0.25">
      <c r="A749" s="24">
        <v>551</v>
      </c>
      <c r="B749" s="41">
        <v>170</v>
      </c>
      <c r="C749" s="42">
        <v>716</v>
      </c>
      <c r="D749" s="43" t="s">
        <v>2209</v>
      </c>
      <c r="E749" s="43" t="s">
        <v>2210</v>
      </c>
      <c r="F749" s="43" t="s">
        <v>2211</v>
      </c>
      <c r="G749" s="43" t="s">
        <v>1931</v>
      </c>
      <c r="H749" s="44" t="s">
        <v>1617</v>
      </c>
      <c r="I749" s="43" t="s">
        <v>1775</v>
      </c>
      <c r="J749" s="43" t="s">
        <v>1627</v>
      </c>
      <c r="K749" s="45">
        <v>1835</v>
      </c>
      <c r="L749" s="46">
        <v>9000</v>
      </c>
      <c r="M749" s="47">
        <v>16515000</v>
      </c>
      <c r="N749" s="48"/>
      <c r="O749" s="10"/>
    </row>
    <row r="750" spans="1:15" s="11" customFormat="1" ht="24" x14ac:dyDescent="0.25">
      <c r="A750" s="24">
        <v>552</v>
      </c>
      <c r="B750" s="41">
        <v>171</v>
      </c>
      <c r="C750" s="42">
        <v>717</v>
      </c>
      <c r="D750" s="43" t="s">
        <v>2212</v>
      </c>
      <c r="E750" s="43" t="s">
        <v>2213</v>
      </c>
      <c r="F750" s="43" t="s">
        <v>2214</v>
      </c>
      <c r="G750" s="43" t="s">
        <v>2129</v>
      </c>
      <c r="H750" s="44" t="s">
        <v>1617</v>
      </c>
      <c r="I750" s="43" t="s">
        <v>2109</v>
      </c>
      <c r="J750" s="43" t="s">
        <v>2044</v>
      </c>
      <c r="K750" s="45">
        <v>22050</v>
      </c>
      <c r="L750" s="46">
        <v>1000</v>
      </c>
      <c r="M750" s="47">
        <v>22050000</v>
      </c>
      <c r="N750" s="48"/>
      <c r="O750" s="10"/>
    </row>
    <row r="751" spans="1:15" s="11" customFormat="1" ht="36" x14ac:dyDescent="0.25">
      <c r="A751" s="24">
        <v>553</v>
      </c>
      <c r="B751" s="41">
        <v>172</v>
      </c>
      <c r="C751" s="42">
        <v>718</v>
      </c>
      <c r="D751" s="43" t="s">
        <v>2215</v>
      </c>
      <c r="E751" s="43" t="s">
        <v>2216</v>
      </c>
      <c r="F751" s="43" t="s">
        <v>2217</v>
      </c>
      <c r="G751" s="43" t="s">
        <v>2205</v>
      </c>
      <c r="H751" s="44" t="s">
        <v>1617</v>
      </c>
      <c r="I751" s="43" t="s">
        <v>1775</v>
      </c>
      <c r="J751" s="43" t="s">
        <v>1627</v>
      </c>
      <c r="K751" s="45">
        <v>4668</v>
      </c>
      <c r="L751" s="46">
        <v>4800</v>
      </c>
      <c r="M751" s="47">
        <v>22406400</v>
      </c>
      <c r="N751" s="48"/>
      <c r="O751" s="10"/>
    </row>
    <row r="752" spans="1:15" s="11" customFormat="1" ht="24" x14ac:dyDescent="0.25">
      <c r="A752" s="24">
        <v>554</v>
      </c>
      <c r="B752" s="41">
        <v>173</v>
      </c>
      <c r="C752" s="42">
        <v>719</v>
      </c>
      <c r="D752" s="43" t="s">
        <v>2218</v>
      </c>
      <c r="E752" s="43" t="s">
        <v>2219</v>
      </c>
      <c r="F752" s="43" t="s">
        <v>2220</v>
      </c>
      <c r="G752" s="43" t="s">
        <v>2129</v>
      </c>
      <c r="H752" s="44" t="s">
        <v>1617</v>
      </c>
      <c r="I752" s="43" t="s">
        <v>2109</v>
      </c>
      <c r="J752" s="43" t="s">
        <v>2044</v>
      </c>
      <c r="K752" s="45">
        <v>66150</v>
      </c>
      <c r="L752" s="46">
        <v>1000</v>
      </c>
      <c r="M752" s="47">
        <v>66150000</v>
      </c>
      <c r="N752" s="48"/>
      <c r="O752" s="10"/>
    </row>
    <row r="753" spans="1:15" s="11" customFormat="1" ht="36" x14ac:dyDescent="0.25">
      <c r="A753" s="24">
        <v>555</v>
      </c>
      <c r="B753" s="41">
        <v>174</v>
      </c>
      <c r="C753" s="42">
        <v>720</v>
      </c>
      <c r="D753" s="43" t="s">
        <v>2221</v>
      </c>
      <c r="E753" s="43" t="s">
        <v>2222</v>
      </c>
      <c r="F753" s="43" t="s">
        <v>2223</v>
      </c>
      <c r="G753" s="43" t="s">
        <v>1927</v>
      </c>
      <c r="H753" s="44" t="s">
        <v>1617</v>
      </c>
      <c r="I753" s="43" t="s">
        <v>1775</v>
      </c>
      <c r="J753" s="43" t="s">
        <v>1627</v>
      </c>
      <c r="K753" s="45">
        <v>46503</v>
      </c>
      <c r="L753" s="46">
        <v>400</v>
      </c>
      <c r="M753" s="47">
        <v>18601200</v>
      </c>
      <c r="N753" s="48"/>
      <c r="O753" s="10"/>
    </row>
    <row r="754" spans="1:15" s="11" customFormat="1" x14ac:dyDescent="0.25">
      <c r="A754" s="24"/>
      <c r="B754" s="49" t="s">
        <v>73</v>
      </c>
      <c r="C754" s="50"/>
      <c r="D754" s="50"/>
      <c r="E754" s="50"/>
      <c r="F754" s="50"/>
      <c r="G754" s="50"/>
      <c r="H754" s="50"/>
      <c r="I754" s="50"/>
      <c r="J754" s="50"/>
      <c r="K754" s="50"/>
      <c r="L754" s="46">
        <v>51</v>
      </c>
      <c r="M754" s="47">
        <v>5718587412</v>
      </c>
      <c r="N754" s="51"/>
      <c r="O754" s="10"/>
    </row>
    <row r="755" spans="1:15" s="11" customFormat="1" x14ac:dyDescent="0.25">
      <c r="A755" s="24"/>
      <c r="B755" s="36" t="s">
        <v>2224</v>
      </c>
      <c r="C755" s="43"/>
      <c r="D755" s="43"/>
      <c r="E755" s="43"/>
      <c r="F755" s="43"/>
      <c r="G755" s="43"/>
      <c r="H755" s="43"/>
      <c r="I755" s="43"/>
      <c r="J755" s="43"/>
      <c r="K755" s="43"/>
      <c r="L755" s="74"/>
      <c r="M755" s="47"/>
      <c r="N755" s="73"/>
      <c r="O755" s="10"/>
    </row>
    <row r="756" spans="1:15" s="11" customFormat="1" ht="264" x14ac:dyDescent="0.25">
      <c r="A756" s="24">
        <v>556</v>
      </c>
      <c r="B756" s="41">
        <v>175</v>
      </c>
      <c r="C756" s="42">
        <v>772</v>
      </c>
      <c r="D756" s="43" t="s">
        <v>2225</v>
      </c>
      <c r="E756" s="43" t="s">
        <v>2226</v>
      </c>
      <c r="F756" s="43" t="s">
        <v>2227</v>
      </c>
      <c r="G756" s="43" t="s">
        <v>2228</v>
      </c>
      <c r="H756" s="44" t="s">
        <v>1617</v>
      </c>
      <c r="I756" s="43" t="s">
        <v>2229</v>
      </c>
      <c r="J756" s="43" t="s">
        <v>2230</v>
      </c>
      <c r="K756" s="45">
        <v>391072</v>
      </c>
      <c r="L756" s="46">
        <v>45000</v>
      </c>
      <c r="M756" s="47">
        <v>17598240000</v>
      </c>
      <c r="N756" s="48"/>
      <c r="O756" s="10"/>
    </row>
    <row r="757" spans="1:15" s="11" customFormat="1" x14ac:dyDescent="0.25">
      <c r="A757" s="24"/>
      <c r="B757" s="49" t="s">
        <v>73</v>
      </c>
      <c r="C757" s="50"/>
      <c r="D757" s="50"/>
      <c r="E757" s="50"/>
      <c r="F757" s="50"/>
      <c r="G757" s="50"/>
      <c r="H757" s="50"/>
      <c r="I757" s="50"/>
      <c r="J757" s="50"/>
      <c r="K757" s="50"/>
      <c r="L757" s="46">
        <v>1</v>
      </c>
      <c r="M757" s="47">
        <v>17598240000</v>
      </c>
      <c r="N757" s="51"/>
      <c r="O757" s="10"/>
    </row>
    <row r="758" spans="1:15" s="11" customFormat="1" x14ac:dyDescent="0.25">
      <c r="A758" s="24"/>
      <c r="B758" s="49" t="s">
        <v>73</v>
      </c>
      <c r="C758" s="52"/>
      <c r="D758" s="52"/>
      <c r="E758" s="52"/>
      <c r="F758" s="52"/>
      <c r="G758" s="52"/>
      <c r="H758" s="52"/>
      <c r="I758" s="52"/>
      <c r="J758" s="52"/>
      <c r="K758" s="52"/>
      <c r="L758" s="53">
        <v>175</v>
      </c>
      <c r="M758" s="54">
        <v>102067569366</v>
      </c>
      <c r="N758" s="51"/>
      <c r="O758" s="10"/>
    </row>
    <row r="759" spans="1:15" s="11" customFormat="1" x14ac:dyDescent="0.25">
      <c r="A759" s="24"/>
      <c r="B759" s="66" t="s">
        <v>2231</v>
      </c>
      <c r="C759" s="67" t="s">
        <v>2232</v>
      </c>
      <c r="D759" s="68"/>
      <c r="E759" s="68"/>
      <c r="F759" s="68"/>
      <c r="G759" s="69"/>
      <c r="H759" s="69"/>
      <c r="I759" s="68"/>
      <c r="J759" s="70"/>
      <c r="K759" s="71"/>
      <c r="L759" s="71"/>
      <c r="M759" s="72"/>
    </row>
    <row r="760" spans="1:15" s="11" customFormat="1" x14ac:dyDescent="0.25">
      <c r="A760" s="24"/>
      <c r="B760" s="76" t="s">
        <v>186</v>
      </c>
      <c r="C760" s="37"/>
      <c r="D760" s="37"/>
      <c r="E760" s="37"/>
      <c r="F760" s="37"/>
      <c r="G760" s="37"/>
      <c r="H760" s="37"/>
      <c r="I760" s="37"/>
      <c r="J760" s="37"/>
      <c r="K760" s="37"/>
      <c r="L760" s="38"/>
      <c r="M760" s="39"/>
      <c r="N760" s="87"/>
      <c r="O760" s="10"/>
    </row>
    <row r="761" spans="1:15" s="11" customFormat="1" ht="24" x14ac:dyDescent="0.25">
      <c r="A761" s="24">
        <v>557</v>
      </c>
      <c r="B761" s="77">
        <v>1</v>
      </c>
      <c r="C761" s="42">
        <v>2</v>
      </c>
      <c r="D761" s="43" t="s">
        <v>2233</v>
      </c>
      <c r="E761" s="43" t="s">
        <v>2234</v>
      </c>
      <c r="F761" s="43" t="s">
        <v>2235</v>
      </c>
      <c r="G761" s="43" t="s">
        <v>2236</v>
      </c>
      <c r="H761" s="44" t="s">
        <v>42</v>
      </c>
      <c r="I761" s="43" t="s">
        <v>2237</v>
      </c>
      <c r="J761" s="43" t="s">
        <v>2238</v>
      </c>
      <c r="K761" s="45">
        <v>122</v>
      </c>
      <c r="L761" s="46">
        <v>3287000</v>
      </c>
      <c r="M761" s="47">
        <v>401014000</v>
      </c>
      <c r="N761" s="83"/>
      <c r="O761" s="10"/>
    </row>
    <row r="762" spans="1:15" s="11" customFormat="1" ht="36" x14ac:dyDescent="0.25">
      <c r="A762" s="24">
        <v>558</v>
      </c>
      <c r="B762" s="77">
        <v>2</v>
      </c>
      <c r="C762" s="42">
        <v>3</v>
      </c>
      <c r="D762" s="43" t="s">
        <v>2239</v>
      </c>
      <c r="E762" s="43" t="s">
        <v>2234</v>
      </c>
      <c r="F762" s="43" t="s">
        <v>2235</v>
      </c>
      <c r="G762" s="43" t="s">
        <v>2240</v>
      </c>
      <c r="H762" s="44" t="s">
        <v>42</v>
      </c>
      <c r="I762" s="43" t="s">
        <v>2237</v>
      </c>
      <c r="J762" s="62" t="s">
        <v>193</v>
      </c>
      <c r="K762" s="45">
        <v>130</v>
      </c>
      <c r="L762" s="47">
        <v>130200</v>
      </c>
      <c r="M762" s="47">
        <f>K762*L762</f>
        <v>16926000</v>
      </c>
      <c r="N762" s="88" t="s">
        <v>2241</v>
      </c>
      <c r="O762" s="10"/>
    </row>
    <row r="763" spans="1:15" s="11" customFormat="1" x14ac:dyDescent="0.25">
      <c r="A763" s="24"/>
      <c r="B763" s="78" t="s">
        <v>73</v>
      </c>
      <c r="C763" s="50"/>
      <c r="D763" s="50"/>
      <c r="E763" s="50"/>
      <c r="F763" s="50"/>
      <c r="G763" s="50"/>
      <c r="H763" s="50"/>
      <c r="I763" s="50"/>
      <c r="J763" s="50"/>
      <c r="K763" s="50"/>
      <c r="L763" s="46">
        <v>2</v>
      </c>
      <c r="M763" s="47">
        <v>417940000</v>
      </c>
      <c r="N763" s="90"/>
      <c r="O763" s="10"/>
    </row>
    <row r="764" spans="1:15" s="11" customFormat="1" x14ac:dyDescent="0.25">
      <c r="A764" s="24"/>
      <c r="B764" s="76" t="s">
        <v>133</v>
      </c>
      <c r="C764" s="43"/>
      <c r="D764" s="43"/>
      <c r="E764" s="43"/>
      <c r="F764" s="43"/>
      <c r="G764" s="43"/>
      <c r="H764" s="43"/>
      <c r="I764" s="43"/>
      <c r="J764" s="43"/>
      <c r="K764" s="43"/>
      <c r="L764" s="74"/>
      <c r="M764" s="47"/>
      <c r="N764" s="87"/>
      <c r="O764" s="10"/>
    </row>
    <row r="765" spans="1:15" s="11" customFormat="1" ht="36" x14ac:dyDescent="0.25">
      <c r="A765" s="24">
        <v>559</v>
      </c>
      <c r="B765" s="77">
        <v>3</v>
      </c>
      <c r="C765" s="42">
        <v>29</v>
      </c>
      <c r="D765" s="43" t="s">
        <v>2242</v>
      </c>
      <c r="E765" s="43" t="s">
        <v>2243</v>
      </c>
      <c r="F765" s="43" t="s">
        <v>2244</v>
      </c>
      <c r="G765" s="43" t="s">
        <v>2236</v>
      </c>
      <c r="H765" s="44" t="s">
        <v>42</v>
      </c>
      <c r="I765" s="43" t="s">
        <v>2245</v>
      </c>
      <c r="J765" s="43" t="s">
        <v>2238</v>
      </c>
      <c r="K765" s="45">
        <v>112</v>
      </c>
      <c r="L765" s="46">
        <v>3403700</v>
      </c>
      <c r="M765" s="47">
        <v>381214400</v>
      </c>
      <c r="N765" s="83"/>
      <c r="O765" s="10"/>
    </row>
    <row r="766" spans="1:15" s="11" customFormat="1" x14ac:dyDescent="0.25">
      <c r="A766" s="24"/>
      <c r="B766" s="78" t="s">
        <v>73</v>
      </c>
      <c r="C766" s="50"/>
      <c r="D766" s="50"/>
      <c r="E766" s="50"/>
      <c r="F766" s="50"/>
      <c r="G766" s="50"/>
      <c r="H766" s="50"/>
      <c r="I766" s="50"/>
      <c r="J766" s="50"/>
      <c r="K766" s="50"/>
      <c r="L766" s="46">
        <v>1</v>
      </c>
      <c r="M766" s="47">
        <v>381214400</v>
      </c>
      <c r="N766" s="90"/>
      <c r="O766" s="10"/>
    </row>
    <row r="767" spans="1:15" s="11" customFormat="1" x14ac:dyDescent="0.25">
      <c r="A767" s="24"/>
      <c r="B767" s="78" t="s">
        <v>73</v>
      </c>
      <c r="C767" s="52"/>
      <c r="D767" s="52"/>
      <c r="E767" s="52"/>
      <c r="F767" s="52"/>
      <c r="G767" s="52"/>
      <c r="H767" s="52"/>
      <c r="I767" s="52"/>
      <c r="J767" s="52"/>
      <c r="K767" s="52"/>
      <c r="L767" s="53">
        <v>3</v>
      </c>
      <c r="M767" s="54">
        <f>M763+M766</f>
        <v>799154400</v>
      </c>
      <c r="N767" s="90"/>
      <c r="O767" s="10"/>
    </row>
    <row r="768" spans="1:15" s="11" customFormat="1" x14ac:dyDescent="0.25">
      <c r="A768" s="24"/>
      <c r="B768" s="66" t="s">
        <v>2246</v>
      </c>
      <c r="C768" s="67" t="s">
        <v>2247</v>
      </c>
      <c r="D768" s="68"/>
      <c r="E768" s="68"/>
      <c r="F768" s="68"/>
      <c r="G768" s="69"/>
      <c r="H768" s="69"/>
      <c r="I768" s="68"/>
      <c r="J768" s="70"/>
      <c r="K768" s="71"/>
      <c r="L768" s="71"/>
      <c r="M768" s="72"/>
    </row>
    <row r="769" spans="1:15" s="11" customFormat="1" x14ac:dyDescent="0.25">
      <c r="A769" s="24"/>
      <c r="B769" s="36" t="s">
        <v>23</v>
      </c>
      <c r="C769" s="37"/>
      <c r="D769" s="37"/>
      <c r="E769" s="37"/>
      <c r="F769" s="37"/>
      <c r="G769" s="37"/>
      <c r="H769" s="37"/>
      <c r="I769" s="37"/>
      <c r="J769" s="37"/>
      <c r="K769" s="37"/>
      <c r="L769" s="38"/>
      <c r="M769" s="39"/>
      <c r="N769" s="73"/>
      <c r="O769" s="10"/>
    </row>
    <row r="770" spans="1:15" s="11" customFormat="1" ht="48" x14ac:dyDescent="0.25">
      <c r="A770" s="24">
        <v>560</v>
      </c>
      <c r="B770" s="80">
        <v>1</v>
      </c>
      <c r="C770" s="42">
        <v>49</v>
      </c>
      <c r="D770" s="43" t="s">
        <v>2248</v>
      </c>
      <c r="E770" s="43" t="s">
        <v>2249</v>
      </c>
      <c r="F770" s="43" t="s">
        <v>2250</v>
      </c>
      <c r="G770" s="43" t="s">
        <v>2251</v>
      </c>
      <c r="H770" s="44" t="s">
        <v>191</v>
      </c>
      <c r="I770" s="43" t="s">
        <v>2252</v>
      </c>
      <c r="J770" s="43" t="s">
        <v>225</v>
      </c>
      <c r="K770" s="45">
        <v>484</v>
      </c>
      <c r="L770" s="46">
        <v>5000000</v>
      </c>
      <c r="M770" s="47">
        <v>2420000000</v>
      </c>
      <c r="N770" s="48"/>
      <c r="O770" s="10"/>
    </row>
    <row r="771" spans="1:15" s="11" customFormat="1" ht="48" x14ac:dyDescent="0.25">
      <c r="A771" s="24">
        <v>561</v>
      </c>
      <c r="B771" s="80">
        <v>2</v>
      </c>
      <c r="C771" s="42">
        <v>57</v>
      </c>
      <c r="D771" s="43" t="s">
        <v>2253</v>
      </c>
      <c r="E771" s="43" t="s">
        <v>2254</v>
      </c>
      <c r="F771" s="43" t="s">
        <v>2255</v>
      </c>
      <c r="G771" s="43" t="s">
        <v>2256</v>
      </c>
      <c r="H771" s="44" t="s">
        <v>2257</v>
      </c>
      <c r="I771" s="43" t="s">
        <v>2252</v>
      </c>
      <c r="J771" s="43" t="s">
        <v>225</v>
      </c>
      <c r="K771" s="45">
        <v>137500</v>
      </c>
      <c r="L771" s="46">
        <v>8635</v>
      </c>
      <c r="M771" s="47">
        <v>1187312500</v>
      </c>
      <c r="N771" s="48"/>
      <c r="O771" s="10"/>
    </row>
    <row r="772" spans="1:15" s="11" customFormat="1" ht="48" x14ac:dyDescent="0.25">
      <c r="A772" s="24">
        <v>562</v>
      </c>
      <c r="B772" s="80">
        <v>3</v>
      </c>
      <c r="C772" s="42">
        <v>63</v>
      </c>
      <c r="D772" s="43" t="s">
        <v>2258</v>
      </c>
      <c r="E772" s="43" t="s">
        <v>2259</v>
      </c>
      <c r="F772" s="43" t="s">
        <v>2260</v>
      </c>
      <c r="G772" s="43" t="s">
        <v>2261</v>
      </c>
      <c r="H772" s="44" t="s">
        <v>42</v>
      </c>
      <c r="I772" s="43" t="s">
        <v>2252</v>
      </c>
      <c r="J772" s="43" t="s">
        <v>225</v>
      </c>
      <c r="K772" s="45">
        <v>6270</v>
      </c>
      <c r="L772" s="46">
        <v>2400</v>
      </c>
      <c r="M772" s="47">
        <v>15048000</v>
      </c>
      <c r="N772" s="48"/>
      <c r="O772" s="10"/>
    </row>
    <row r="773" spans="1:15" s="11" customFormat="1" ht="48" x14ac:dyDescent="0.25">
      <c r="A773" s="24">
        <v>563</v>
      </c>
      <c r="B773" s="80">
        <v>4</v>
      </c>
      <c r="C773" s="42">
        <v>64</v>
      </c>
      <c r="D773" s="43" t="s">
        <v>2262</v>
      </c>
      <c r="E773" s="43" t="s">
        <v>2263</v>
      </c>
      <c r="F773" s="43" t="s">
        <v>2264</v>
      </c>
      <c r="G773" s="43" t="s">
        <v>2265</v>
      </c>
      <c r="H773" s="44" t="s">
        <v>42</v>
      </c>
      <c r="I773" s="43" t="s">
        <v>2252</v>
      </c>
      <c r="J773" s="43" t="s">
        <v>225</v>
      </c>
      <c r="K773" s="45">
        <v>3520</v>
      </c>
      <c r="L773" s="46">
        <v>11520</v>
      </c>
      <c r="M773" s="47">
        <v>40550400</v>
      </c>
      <c r="N773" s="48"/>
      <c r="O773" s="10"/>
    </row>
    <row r="774" spans="1:15" s="11" customFormat="1" ht="48" x14ac:dyDescent="0.25">
      <c r="A774" s="24">
        <v>564</v>
      </c>
      <c r="B774" s="80">
        <v>5</v>
      </c>
      <c r="C774" s="42">
        <v>85</v>
      </c>
      <c r="D774" s="43" t="s">
        <v>2266</v>
      </c>
      <c r="E774" s="43" t="s">
        <v>2267</v>
      </c>
      <c r="F774" s="43" t="s">
        <v>2268</v>
      </c>
      <c r="G774" s="43" t="s">
        <v>2269</v>
      </c>
      <c r="H774" s="44" t="s">
        <v>42</v>
      </c>
      <c r="I774" s="43" t="s">
        <v>2252</v>
      </c>
      <c r="J774" s="43" t="s">
        <v>225</v>
      </c>
      <c r="K774" s="45">
        <v>24200</v>
      </c>
      <c r="L774" s="46">
        <v>600</v>
      </c>
      <c r="M774" s="47">
        <v>14520000</v>
      </c>
      <c r="N774" s="48"/>
      <c r="O774" s="10"/>
    </row>
    <row r="775" spans="1:15" s="11" customFormat="1" ht="48" x14ac:dyDescent="0.25">
      <c r="A775" s="24">
        <v>565</v>
      </c>
      <c r="B775" s="80">
        <v>6</v>
      </c>
      <c r="C775" s="42">
        <v>89</v>
      </c>
      <c r="D775" s="43" t="s">
        <v>2270</v>
      </c>
      <c r="E775" s="43" t="s">
        <v>2271</v>
      </c>
      <c r="F775" s="43" t="s">
        <v>2272</v>
      </c>
      <c r="G775" s="43" t="s">
        <v>2273</v>
      </c>
      <c r="H775" s="44" t="s">
        <v>237</v>
      </c>
      <c r="I775" s="43" t="s">
        <v>2252</v>
      </c>
      <c r="J775" s="43" t="s">
        <v>225</v>
      </c>
      <c r="K775" s="45">
        <v>391050</v>
      </c>
      <c r="L775" s="46">
        <v>3600</v>
      </c>
      <c r="M775" s="47">
        <v>1407780000</v>
      </c>
      <c r="N775" s="48"/>
      <c r="O775" s="10"/>
    </row>
    <row r="776" spans="1:15" s="11" customFormat="1" x14ac:dyDescent="0.25">
      <c r="A776" s="24"/>
      <c r="B776" s="49" t="s">
        <v>73</v>
      </c>
      <c r="C776" s="50"/>
      <c r="D776" s="50"/>
      <c r="E776" s="50"/>
      <c r="F776" s="50"/>
      <c r="G776" s="50"/>
      <c r="H776" s="50"/>
      <c r="I776" s="50"/>
      <c r="J776" s="50"/>
      <c r="K776" s="50"/>
      <c r="L776" s="46">
        <v>6</v>
      </c>
      <c r="M776" s="47">
        <v>5085210900</v>
      </c>
      <c r="N776" s="51"/>
      <c r="O776" s="10"/>
    </row>
    <row r="777" spans="1:15" s="11" customFormat="1" x14ac:dyDescent="0.25">
      <c r="A777" s="24"/>
      <c r="B777" s="49" t="s">
        <v>73</v>
      </c>
      <c r="C777" s="52"/>
      <c r="D777" s="52"/>
      <c r="E777" s="52"/>
      <c r="F777" s="52"/>
      <c r="G777" s="52"/>
      <c r="H777" s="52"/>
      <c r="I777" s="52"/>
      <c r="J777" s="52"/>
      <c r="K777" s="52"/>
      <c r="L777" s="53">
        <v>6</v>
      </c>
      <c r="M777" s="54">
        <v>5085210900</v>
      </c>
      <c r="N777" s="51"/>
      <c r="O777" s="10"/>
    </row>
    <row r="778" spans="1:15" s="11" customFormat="1" x14ac:dyDescent="0.25">
      <c r="A778" s="24"/>
      <c r="B778" s="66" t="s">
        <v>2274</v>
      </c>
      <c r="C778" s="67" t="s">
        <v>2275</v>
      </c>
      <c r="D778" s="68"/>
      <c r="E778" s="68"/>
      <c r="F778" s="68"/>
      <c r="G778" s="69"/>
      <c r="H778" s="69"/>
      <c r="I778" s="68"/>
      <c r="J778" s="70"/>
      <c r="K778" s="71"/>
      <c r="L778" s="71"/>
      <c r="M778" s="72"/>
    </row>
    <row r="779" spans="1:15" s="11" customFormat="1" x14ac:dyDescent="0.25">
      <c r="A779" s="24"/>
      <c r="B779" s="36" t="s">
        <v>403</v>
      </c>
      <c r="C779" s="37"/>
      <c r="D779" s="37"/>
      <c r="E779" s="37"/>
      <c r="F779" s="37"/>
      <c r="G779" s="37"/>
      <c r="H779" s="37"/>
      <c r="I779" s="37"/>
      <c r="J779" s="37"/>
      <c r="K779" s="37"/>
      <c r="L779" s="38"/>
      <c r="M779" s="39"/>
      <c r="N779" s="73"/>
      <c r="O779" s="10"/>
    </row>
    <row r="780" spans="1:15" s="11" customFormat="1" ht="60" x14ac:dyDescent="0.25">
      <c r="A780" s="24">
        <v>566</v>
      </c>
      <c r="B780" s="80">
        <v>1</v>
      </c>
      <c r="C780" s="42">
        <v>108</v>
      </c>
      <c r="D780" s="43" t="s">
        <v>2276</v>
      </c>
      <c r="E780" s="43" t="s">
        <v>2277</v>
      </c>
      <c r="F780" s="43" t="s">
        <v>2278</v>
      </c>
      <c r="G780" s="43" t="s">
        <v>2279</v>
      </c>
      <c r="H780" s="44" t="s">
        <v>1617</v>
      </c>
      <c r="I780" s="43" t="s">
        <v>2280</v>
      </c>
      <c r="J780" s="43" t="s">
        <v>2281</v>
      </c>
      <c r="K780" s="45">
        <v>450398</v>
      </c>
      <c r="L780" s="46">
        <v>600</v>
      </c>
      <c r="M780" s="47">
        <v>270238800</v>
      </c>
      <c r="N780" s="48"/>
      <c r="O780" s="10"/>
    </row>
    <row r="781" spans="1:15" s="11" customFormat="1" ht="60" x14ac:dyDescent="0.25">
      <c r="A781" s="24">
        <v>567</v>
      </c>
      <c r="B781" s="80">
        <v>2</v>
      </c>
      <c r="C781" s="42">
        <v>113</v>
      </c>
      <c r="D781" s="43" t="s">
        <v>2282</v>
      </c>
      <c r="E781" s="43" t="s">
        <v>2283</v>
      </c>
      <c r="F781" s="43" t="s">
        <v>2284</v>
      </c>
      <c r="G781" s="43" t="s">
        <v>2285</v>
      </c>
      <c r="H781" s="44" t="s">
        <v>2286</v>
      </c>
      <c r="I781" s="43" t="s">
        <v>2280</v>
      </c>
      <c r="J781" s="43" t="s">
        <v>225</v>
      </c>
      <c r="K781" s="45">
        <v>1718420</v>
      </c>
      <c r="L781" s="46">
        <v>48</v>
      </c>
      <c r="M781" s="47">
        <v>82484160</v>
      </c>
      <c r="N781" s="48"/>
      <c r="O781" s="10"/>
    </row>
    <row r="782" spans="1:15" s="11" customFormat="1" ht="60" x14ac:dyDescent="0.25">
      <c r="A782" s="24">
        <v>568</v>
      </c>
      <c r="B782" s="80">
        <v>3</v>
      </c>
      <c r="C782" s="42">
        <v>114</v>
      </c>
      <c r="D782" s="43" t="s">
        <v>2287</v>
      </c>
      <c r="E782" s="43" t="s">
        <v>2288</v>
      </c>
      <c r="F782" s="43" t="s">
        <v>2289</v>
      </c>
      <c r="G782" s="43" t="s">
        <v>2285</v>
      </c>
      <c r="H782" s="44" t="s">
        <v>2286</v>
      </c>
      <c r="I782" s="43" t="s">
        <v>2280</v>
      </c>
      <c r="J782" s="43" t="s">
        <v>225</v>
      </c>
      <c r="K782" s="45">
        <v>1245841</v>
      </c>
      <c r="L782" s="46">
        <v>48</v>
      </c>
      <c r="M782" s="47">
        <v>59800368</v>
      </c>
      <c r="N782" s="48"/>
      <c r="O782" s="10"/>
    </row>
    <row r="783" spans="1:15" s="11" customFormat="1" ht="60" x14ac:dyDescent="0.25">
      <c r="A783" s="24">
        <v>569</v>
      </c>
      <c r="B783" s="80">
        <v>4</v>
      </c>
      <c r="C783" s="42">
        <v>131</v>
      </c>
      <c r="D783" s="43" t="s">
        <v>2290</v>
      </c>
      <c r="E783" s="43" t="s">
        <v>2291</v>
      </c>
      <c r="F783" s="43" t="s">
        <v>2292</v>
      </c>
      <c r="G783" s="43" t="s">
        <v>2293</v>
      </c>
      <c r="H783" s="44" t="s">
        <v>2294</v>
      </c>
      <c r="I783" s="43" t="s">
        <v>2280</v>
      </c>
      <c r="J783" s="43" t="s">
        <v>225</v>
      </c>
      <c r="K783" s="45">
        <v>23561</v>
      </c>
      <c r="L783" s="46">
        <v>36096</v>
      </c>
      <c r="M783" s="47">
        <v>850457856</v>
      </c>
      <c r="N783" s="48"/>
      <c r="O783" s="10"/>
    </row>
    <row r="784" spans="1:15" s="11" customFormat="1" ht="60" x14ac:dyDescent="0.25">
      <c r="A784" s="24">
        <v>570</v>
      </c>
      <c r="B784" s="80">
        <v>5</v>
      </c>
      <c r="C784" s="42">
        <v>132</v>
      </c>
      <c r="D784" s="43" t="s">
        <v>2295</v>
      </c>
      <c r="E784" s="43" t="s">
        <v>2296</v>
      </c>
      <c r="F784" s="43" t="s">
        <v>2297</v>
      </c>
      <c r="G784" s="43" t="s">
        <v>2298</v>
      </c>
      <c r="H784" s="44" t="s">
        <v>191</v>
      </c>
      <c r="I784" s="43" t="s">
        <v>2280</v>
      </c>
      <c r="J784" s="43" t="s">
        <v>225</v>
      </c>
      <c r="K784" s="45">
        <v>2526733</v>
      </c>
      <c r="L784" s="46">
        <v>28</v>
      </c>
      <c r="M784" s="47">
        <v>70748524</v>
      </c>
      <c r="N784" s="48"/>
      <c r="O784" s="10"/>
    </row>
    <row r="785" spans="1:15" s="11" customFormat="1" ht="60" x14ac:dyDescent="0.25">
      <c r="A785" s="24">
        <v>571</v>
      </c>
      <c r="B785" s="80">
        <v>6</v>
      </c>
      <c r="C785" s="42">
        <v>133</v>
      </c>
      <c r="D785" s="43" t="s">
        <v>2299</v>
      </c>
      <c r="E785" s="43" t="s">
        <v>2300</v>
      </c>
      <c r="F785" s="43" t="s">
        <v>2301</v>
      </c>
      <c r="G785" s="43" t="s">
        <v>2302</v>
      </c>
      <c r="H785" s="44" t="s">
        <v>191</v>
      </c>
      <c r="I785" s="43" t="s">
        <v>2280</v>
      </c>
      <c r="J785" s="43" t="s">
        <v>225</v>
      </c>
      <c r="K785" s="45">
        <v>198992</v>
      </c>
      <c r="L785" s="46">
        <v>240</v>
      </c>
      <c r="M785" s="47">
        <v>47758080</v>
      </c>
      <c r="N785" s="48"/>
      <c r="O785" s="10"/>
    </row>
    <row r="786" spans="1:15" s="11" customFormat="1" ht="60" x14ac:dyDescent="0.25">
      <c r="A786" s="24">
        <v>572</v>
      </c>
      <c r="B786" s="80">
        <v>7</v>
      </c>
      <c r="C786" s="42">
        <v>134</v>
      </c>
      <c r="D786" s="43" t="s">
        <v>2303</v>
      </c>
      <c r="E786" s="43" t="s">
        <v>2304</v>
      </c>
      <c r="F786" s="43" t="s">
        <v>2305</v>
      </c>
      <c r="G786" s="43" t="s">
        <v>2306</v>
      </c>
      <c r="H786" s="44" t="s">
        <v>1542</v>
      </c>
      <c r="I786" s="43" t="s">
        <v>2280</v>
      </c>
      <c r="J786" s="43" t="s">
        <v>2281</v>
      </c>
      <c r="K786" s="45">
        <v>8400000</v>
      </c>
      <c r="L786" s="46">
        <v>4</v>
      </c>
      <c r="M786" s="47">
        <v>33600000</v>
      </c>
      <c r="N786" s="48"/>
      <c r="O786" s="10"/>
    </row>
    <row r="787" spans="1:15" s="11" customFormat="1" ht="60" x14ac:dyDescent="0.25">
      <c r="A787" s="24">
        <v>573</v>
      </c>
      <c r="B787" s="80">
        <v>8</v>
      </c>
      <c r="C787" s="42">
        <v>135</v>
      </c>
      <c r="D787" s="43" t="s">
        <v>2307</v>
      </c>
      <c r="E787" s="43" t="s">
        <v>2308</v>
      </c>
      <c r="F787" s="43" t="s">
        <v>2309</v>
      </c>
      <c r="G787" s="43" t="s">
        <v>2306</v>
      </c>
      <c r="H787" s="44" t="s">
        <v>1542</v>
      </c>
      <c r="I787" s="43" t="s">
        <v>2280</v>
      </c>
      <c r="J787" s="43" t="s">
        <v>2281</v>
      </c>
      <c r="K787" s="45">
        <v>7221900</v>
      </c>
      <c r="L787" s="46">
        <v>4</v>
      </c>
      <c r="M787" s="47">
        <v>28887600</v>
      </c>
      <c r="N787" s="48"/>
      <c r="O787" s="10"/>
    </row>
    <row r="788" spans="1:15" s="11" customFormat="1" ht="60" x14ac:dyDescent="0.25">
      <c r="A788" s="24">
        <v>574</v>
      </c>
      <c r="B788" s="80">
        <v>9</v>
      </c>
      <c r="C788" s="42">
        <v>136</v>
      </c>
      <c r="D788" s="43" t="s">
        <v>2310</v>
      </c>
      <c r="E788" s="43" t="s">
        <v>2311</v>
      </c>
      <c r="F788" s="43" t="s">
        <v>2312</v>
      </c>
      <c r="G788" s="43" t="s">
        <v>2313</v>
      </c>
      <c r="H788" s="44" t="s">
        <v>2314</v>
      </c>
      <c r="I788" s="43" t="s">
        <v>2280</v>
      </c>
      <c r="J788" s="43" t="s">
        <v>2281</v>
      </c>
      <c r="K788" s="45">
        <v>11290000</v>
      </c>
      <c r="L788" s="46">
        <v>6</v>
      </c>
      <c r="M788" s="47">
        <v>67740000</v>
      </c>
      <c r="N788" s="48"/>
      <c r="O788" s="10"/>
    </row>
    <row r="789" spans="1:15" s="11" customFormat="1" ht="60" x14ac:dyDescent="0.25">
      <c r="A789" s="24">
        <v>575</v>
      </c>
      <c r="B789" s="80">
        <v>10</v>
      </c>
      <c r="C789" s="42">
        <v>137</v>
      </c>
      <c r="D789" s="43" t="s">
        <v>2315</v>
      </c>
      <c r="E789" s="43" t="s">
        <v>2316</v>
      </c>
      <c r="F789" s="43" t="s">
        <v>2317</v>
      </c>
      <c r="G789" s="43" t="s">
        <v>2318</v>
      </c>
      <c r="H789" s="44" t="s">
        <v>2319</v>
      </c>
      <c r="I789" s="43" t="s">
        <v>2280</v>
      </c>
      <c r="J789" s="43" t="s">
        <v>225</v>
      </c>
      <c r="K789" s="45">
        <v>1250000</v>
      </c>
      <c r="L789" s="46">
        <v>12</v>
      </c>
      <c r="M789" s="47">
        <v>15000000</v>
      </c>
      <c r="N789" s="48"/>
      <c r="O789" s="10"/>
    </row>
    <row r="790" spans="1:15" s="11" customFormat="1" ht="60" x14ac:dyDescent="0.25">
      <c r="A790" s="24">
        <v>576</v>
      </c>
      <c r="B790" s="80">
        <v>11</v>
      </c>
      <c r="C790" s="42">
        <v>138</v>
      </c>
      <c r="D790" s="43" t="s">
        <v>2320</v>
      </c>
      <c r="E790" s="43" t="s">
        <v>2321</v>
      </c>
      <c r="F790" s="43" t="s">
        <v>2322</v>
      </c>
      <c r="G790" s="43" t="s">
        <v>2323</v>
      </c>
      <c r="H790" s="44" t="s">
        <v>191</v>
      </c>
      <c r="I790" s="43" t="s">
        <v>2280</v>
      </c>
      <c r="J790" s="43" t="s">
        <v>225</v>
      </c>
      <c r="K790" s="45">
        <v>214843</v>
      </c>
      <c r="L790" s="46">
        <v>200</v>
      </c>
      <c r="M790" s="47">
        <v>42968600</v>
      </c>
      <c r="N790" s="48"/>
      <c r="O790" s="10"/>
    </row>
    <row r="791" spans="1:15" s="11" customFormat="1" ht="60" x14ac:dyDescent="0.25">
      <c r="A791" s="24">
        <v>577</v>
      </c>
      <c r="B791" s="80">
        <v>12</v>
      </c>
      <c r="C791" s="42">
        <v>164</v>
      </c>
      <c r="D791" s="43" t="s">
        <v>2324</v>
      </c>
      <c r="E791" s="43" t="s">
        <v>2325</v>
      </c>
      <c r="F791" s="43" t="s">
        <v>2326</v>
      </c>
      <c r="G791" s="43" t="s">
        <v>2327</v>
      </c>
      <c r="H791" s="44" t="s">
        <v>2328</v>
      </c>
      <c r="I791" s="43" t="s">
        <v>2280</v>
      </c>
      <c r="J791" s="43" t="s">
        <v>2329</v>
      </c>
      <c r="K791" s="45">
        <v>61793</v>
      </c>
      <c r="L791" s="46">
        <v>3200</v>
      </c>
      <c r="M791" s="47">
        <v>197737600</v>
      </c>
      <c r="N791" s="48"/>
      <c r="O791" s="10"/>
    </row>
    <row r="792" spans="1:15" s="11" customFormat="1" ht="60" x14ac:dyDescent="0.25">
      <c r="A792" s="24">
        <v>578</v>
      </c>
      <c r="B792" s="80">
        <v>13</v>
      </c>
      <c r="C792" s="42">
        <v>165</v>
      </c>
      <c r="D792" s="43" t="s">
        <v>2330</v>
      </c>
      <c r="E792" s="43" t="s">
        <v>2331</v>
      </c>
      <c r="F792" s="43" t="s">
        <v>2332</v>
      </c>
      <c r="G792" s="43" t="s">
        <v>2327</v>
      </c>
      <c r="H792" s="44" t="s">
        <v>1617</v>
      </c>
      <c r="I792" s="43" t="s">
        <v>2280</v>
      </c>
      <c r="J792" s="43" t="s">
        <v>2281</v>
      </c>
      <c r="K792" s="45">
        <v>23269</v>
      </c>
      <c r="L792" s="46">
        <v>1600</v>
      </c>
      <c r="M792" s="47">
        <v>37230400</v>
      </c>
      <c r="N792" s="48"/>
      <c r="O792" s="10"/>
    </row>
    <row r="793" spans="1:15" s="11" customFormat="1" x14ac:dyDescent="0.25">
      <c r="A793" s="24"/>
      <c r="B793" s="49" t="s">
        <v>73</v>
      </c>
      <c r="C793" s="50"/>
      <c r="D793" s="50"/>
      <c r="E793" s="50"/>
      <c r="F793" s="50"/>
      <c r="G793" s="50"/>
      <c r="H793" s="50"/>
      <c r="I793" s="50"/>
      <c r="J793" s="50"/>
      <c r="K793" s="50"/>
      <c r="L793" s="46">
        <v>13</v>
      </c>
      <c r="M793" s="47">
        <v>1804651988</v>
      </c>
      <c r="N793" s="51"/>
      <c r="O793" s="10"/>
    </row>
    <row r="794" spans="1:15" s="11" customFormat="1" x14ac:dyDescent="0.25">
      <c r="A794" s="24"/>
      <c r="B794" s="49" t="s">
        <v>73</v>
      </c>
      <c r="C794" s="52"/>
      <c r="D794" s="52"/>
      <c r="E794" s="52"/>
      <c r="F794" s="52"/>
      <c r="G794" s="52"/>
      <c r="H794" s="52"/>
      <c r="I794" s="52"/>
      <c r="J794" s="52"/>
      <c r="K794" s="52"/>
      <c r="L794" s="53">
        <v>13</v>
      </c>
      <c r="M794" s="54">
        <v>1804651988</v>
      </c>
      <c r="N794" s="51"/>
      <c r="O794" s="10"/>
    </row>
    <row r="795" spans="1:15" s="11" customFormat="1" x14ac:dyDescent="0.25">
      <c r="A795" s="24"/>
      <c r="B795" s="66" t="s">
        <v>2333</v>
      </c>
      <c r="C795" s="67" t="s">
        <v>2334</v>
      </c>
      <c r="D795" s="68"/>
      <c r="E795" s="68"/>
      <c r="F795" s="68"/>
      <c r="G795" s="69"/>
      <c r="H795" s="69"/>
      <c r="I795" s="68"/>
      <c r="J795" s="70"/>
      <c r="K795" s="71"/>
      <c r="L795" s="71"/>
      <c r="M795" s="72"/>
    </row>
    <row r="796" spans="1:15" s="11" customFormat="1" x14ac:dyDescent="0.25">
      <c r="A796" s="24"/>
      <c r="B796" s="36" t="s">
        <v>403</v>
      </c>
      <c r="C796" s="37"/>
      <c r="D796" s="37"/>
      <c r="E796" s="37"/>
      <c r="F796" s="37"/>
      <c r="G796" s="37"/>
      <c r="H796" s="37"/>
      <c r="I796" s="37"/>
      <c r="J796" s="37"/>
      <c r="K796" s="37"/>
      <c r="L796" s="38"/>
      <c r="M796" s="39"/>
      <c r="N796" s="73"/>
      <c r="O796" s="10"/>
    </row>
    <row r="797" spans="1:15" s="11" customFormat="1" ht="48" x14ac:dyDescent="0.25">
      <c r="A797" s="24">
        <v>579</v>
      </c>
      <c r="B797" s="41">
        <v>1</v>
      </c>
      <c r="C797" s="42">
        <v>118</v>
      </c>
      <c r="D797" s="43" t="s">
        <v>2335</v>
      </c>
      <c r="E797" s="43" t="s">
        <v>2336</v>
      </c>
      <c r="F797" s="43" t="s">
        <v>2337</v>
      </c>
      <c r="G797" s="43" t="s">
        <v>2338</v>
      </c>
      <c r="H797" s="44" t="s">
        <v>2339</v>
      </c>
      <c r="I797" s="43" t="s">
        <v>2340</v>
      </c>
      <c r="J797" s="43" t="s">
        <v>2341</v>
      </c>
      <c r="K797" s="45">
        <v>2995542</v>
      </c>
      <c r="L797" s="46">
        <v>20</v>
      </c>
      <c r="M797" s="47">
        <v>59910840</v>
      </c>
      <c r="N797" s="48"/>
      <c r="O797" s="10"/>
    </row>
    <row r="798" spans="1:15" s="11" customFormat="1" ht="24" x14ac:dyDescent="0.25">
      <c r="A798" s="24">
        <v>580</v>
      </c>
      <c r="B798" s="41">
        <v>2</v>
      </c>
      <c r="C798" s="42">
        <v>121</v>
      </c>
      <c r="D798" s="43" t="s">
        <v>2342</v>
      </c>
      <c r="E798" s="43" t="s">
        <v>2343</v>
      </c>
      <c r="F798" s="43" t="s">
        <v>2344</v>
      </c>
      <c r="G798" s="43" t="s">
        <v>2345</v>
      </c>
      <c r="H798" s="44" t="s">
        <v>2346</v>
      </c>
      <c r="I798" s="43" t="s">
        <v>2347</v>
      </c>
      <c r="J798" s="43" t="s">
        <v>2341</v>
      </c>
      <c r="K798" s="45">
        <v>3993</v>
      </c>
      <c r="L798" s="46">
        <v>12000</v>
      </c>
      <c r="M798" s="47">
        <v>47916000</v>
      </c>
      <c r="N798" s="48"/>
      <c r="O798" s="10"/>
    </row>
    <row r="799" spans="1:15" s="11" customFormat="1" ht="48" x14ac:dyDescent="0.25">
      <c r="A799" s="24">
        <v>581</v>
      </c>
      <c r="B799" s="41">
        <v>3</v>
      </c>
      <c r="C799" s="42">
        <v>122</v>
      </c>
      <c r="D799" s="43" t="s">
        <v>2348</v>
      </c>
      <c r="E799" s="43" t="s">
        <v>2349</v>
      </c>
      <c r="F799" s="43" t="s">
        <v>2350</v>
      </c>
      <c r="G799" s="43" t="s">
        <v>2351</v>
      </c>
      <c r="H799" s="44" t="s">
        <v>42</v>
      </c>
      <c r="I799" s="43" t="s">
        <v>2340</v>
      </c>
      <c r="J799" s="43" t="s">
        <v>2341</v>
      </c>
      <c r="K799" s="45">
        <v>33506</v>
      </c>
      <c r="L799" s="46">
        <v>3000</v>
      </c>
      <c r="M799" s="47">
        <v>100518000</v>
      </c>
      <c r="N799" s="48"/>
      <c r="O799" s="10"/>
    </row>
    <row r="800" spans="1:15" s="11" customFormat="1" ht="48" x14ac:dyDescent="0.25">
      <c r="A800" s="24">
        <v>582</v>
      </c>
      <c r="B800" s="41">
        <v>4</v>
      </c>
      <c r="C800" s="42">
        <v>130</v>
      </c>
      <c r="D800" s="43" t="s">
        <v>2352</v>
      </c>
      <c r="E800" s="43" t="s">
        <v>2353</v>
      </c>
      <c r="F800" s="43" t="s">
        <v>2354</v>
      </c>
      <c r="G800" s="43" t="s">
        <v>2351</v>
      </c>
      <c r="H800" s="44" t="s">
        <v>42</v>
      </c>
      <c r="I800" s="43" t="s">
        <v>2340</v>
      </c>
      <c r="J800" s="43" t="s">
        <v>2341</v>
      </c>
      <c r="K800" s="45">
        <v>15059</v>
      </c>
      <c r="L800" s="46">
        <v>5000</v>
      </c>
      <c r="M800" s="47">
        <v>75295000</v>
      </c>
      <c r="N800" s="48"/>
      <c r="O800" s="10"/>
    </row>
    <row r="801" spans="1:15" s="11" customFormat="1" ht="72" x14ac:dyDescent="0.25">
      <c r="A801" s="24">
        <v>583</v>
      </c>
      <c r="B801" s="41">
        <v>5</v>
      </c>
      <c r="C801" s="42">
        <v>159</v>
      </c>
      <c r="D801" s="43" t="s">
        <v>2355</v>
      </c>
      <c r="E801" s="43" t="s">
        <v>2356</v>
      </c>
      <c r="F801" s="43" t="s">
        <v>2357</v>
      </c>
      <c r="G801" s="43" t="s">
        <v>2358</v>
      </c>
      <c r="H801" s="44" t="s">
        <v>28</v>
      </c>
      <c r="I801" s="43" t="s">
        <v>2340</v>
      </c>
      <c r="J801" s="43" t="s">
        <v>2341</v>
      </c>
      <c r="K801" s="45">
        <v>758912</v>
      </c>
      <c r="L801" s="46">
        <v>100</v>
      </c>
      <c r="M801" s="47">
        <v>75891200</v>
      </c>
      <c r="N801" s="48"/>
      <c r="O801" s="10"/>
    </row>
    <row r="802" spans="1:15" s="11" customFormat="1" ht="36" x14ac:dyDescent="0.25">
      <c r="A802" s="24">
        <v>584</v>
      </c>
      <c r="B802" s="41">
        <v>6</v>
      </c>
      <c r="C802" s="42">
        <v>160</v>
      </c>
      <c r="D802" s="43" t="s">
        <v>2359</v>
      </c>
      <c r="E802" s="43" t="s">
        <v>2360</v>
      </c>
      <c r="F802" s="43" t="s">
        <v>2361</v>
      </c>
      <c r="G802" s="43" t="s">
        <v>2362</v>
      </c>
      <c r="H802" s="44" t="s">
        <v>326</v>
      </c>
      <c r="I802" s="43" t="s">
        <v>2340</v>
      </c>
      <c r="J802" s="43" t="s">
        <v>2341</v>
      </c>
      <c r="K802" s="45">
        <v>2228963</v>
      </c>
      <c r="L802" s="46">
        <v>20</v>
      </c>
      <c r="M802" s="47">
        <v>44579260</v>
      </c>
      <c r="N802" s="48"/>
      <c r="O802" s="10"/>
    </row>
    <row r="803" spans="1:15" s="11" customFormat="1" ht="48" x14ac:dyDescent="0.25">
      <c r="A803" s="24">
        <v>585</v>
      </c>
      <c r="B803" s="41">
        <v>7</v>
      </c>
      <c r="C803" s="42">
        <v>161</v>
      </c>
      <c r="D803" s="43" t="s">
        <v>2363</v>
      </c>
      <c r="E803" s="43" t="s">
        <v>2364</v>
      </c>
      <c r="F803" s="43" t="s">
        <v>2365</v>
      </c>
      <c r="G803" s="43" t="s">
        <v>2366</v>
      </c>
      <c r="H803" s="44" t="s">
        <v>42</v>
      </c>
      <c r="I803" s="43" t="s">
        <v>2340</v>
      </c>
      <c r="J803" s="43" t="s">
        <v>2341</v>
      </c>
      <c r="K803" s="45">
        <v>1386</v>
      </c>
      <c r="L803" s="46">
        <v>4000</v>
      </c>
      <c r="M803" s="47">
        <v>5544000</v>
      </c>
      <c r="N803" s="48"/>
      <c r="O803" s="10"/>
    </row>
    <row r="804" spans="1:15" s="11" customFormat="1" ht="72" x14ac:dyDescent="0.25">
      <c r="A804" s="24">
        <v>586</v>
      </c>
      <c r="B804" s="41">
        <v>8</v>
      </c>
      <c r="C804" s="42">
        <v>162</v>
      </c>
      <c r="D804" s="43" t="s">
        <v>2367</v>
      </c>
      <c r="E804" s="43" t="s">
        <v>2368</v>
      </c>
      <c r="F804" s="43" t="s">
        <v>2369</v>
      </c>
      <c r="G804" s="43" t="s">
        <v>2362</v>
      </c>
      <c r="H804" s="44" t="s">
        <v>42</v>
      </c>
      <c r="I804" s="43" t="s">
        <v>2340</v>
      </c>
      <c r="J804" s="43" t="s">
        <v>2341</v>
      </c>
      <c r="K804" s="45">
        <v>1727</v>
      </c>
      <c r="L804" s="46">
        <v>1000</v>
      </c>
      <c r="M804" s="47">
        <v>1727000</v>
      </c>
      <c r="N804" s="48"/>
      <c r="O804" s="10"/>
    </row>
    <row r="805" spans="1:15" s="11" customFormat="1" ht="48" x14ac:dyDescent="0.25">
      <c r="A805" s="24">
        <v>587</v>
      </c>
      <c r="B805" s="41">
        <v>9</v>
      </c>
      <c r="C805" s="42">
        <v>167</v>
      </c>
      <c r="D805" s="43" t="s">
        <v>2370</v>
      </c>
      <c r="E805" s="43" t="s">
        <v>2371</v>
      </c>
      <c r="F805" s="43" t="s">
        <v>2372</v>
      </c>
      <c r="G805" s="43" t="s">
        <v>2373</v>
      </c>
      <c r="H805" s="44" t="s">
        <v>28</v>
      </c>
      <c r="I805" s="43" t="s">
        <v>2340</v>
      </c>
      <c r="J805" s="43" t="s">
        <v>2341</v>
      </c>
      <c r="K805" s="45">
        <v>3872</v>
      </c>
      <c r="L805" s="46">
        <v>1000</v>
      </c>
      <c r="M805" s="47">
        <v>3872000</v>
      </c>
      <c r="N805" s="48"/>
      <c r="O805" s="10"/>
    </row>
    <row r="806" spans="1:15" s="11" customFormat="1" ht="96" x14ac:dyDescent="0.25">
      <c r="A806" s="24">
        <v>588</v>
      </c>
      <c r="B806" s="41">
        <v>10</v>
      </c>
      <c r="C806" s="42">
        <v>168</v>
      </c>
      <c r="D806" s="43" t="s">
        <v>2374</v>
      </c>
      <c r="E806" s="43" t="s">
        <v>2375</v>
      </c>
      <c r="F806" s="43" t="s">
        <v>2376</v>
      </c>
      <c r="G806" s="43" t="s">
        <v>2377</v>
      </c>
      <c r="H806" s="44" t="s">
        <v>42</v>
      </c>
      <c r="I806" s="43" t="s">
        <v>2340</v>
      </c>
      <c r="J806" s="43" t="s">
        <v>2341</v>
      </c>
      <c r="K806" s="45">
        <v>4917</v>
      </c>
      <c r="L806" s="46">
        <v>9600</v>
      </c>
      <c r="M806" s="47">
        <v>47203200</v>
      </c>
      <c r="N806" s="48"/>
      <c r="O806" s="10"/>
    </row>
    <row r="807" spans="1:15" s="11" customFormat="1" ht="24" x14ac:dyDescent="0.25">
      <c r="A807" s="24">
        <v>589</v>
      </c>
      <c r="B807" s="41">
        <v>11</v>
      </c>
      <c r="C807" s="42">
        <v>170</v>
      </c>
      <c r="D807" s="43" t="s">
        <v>2378</v>
      </c>
      <c r="E807" s="43" t="s">
        <v>2379</v>
      </c>
      <c r="F807" s="43" t="s">
        <v>2380</v>
      </c>
      <c r="G807" s="43" t="s">
        <v>2381</v>
      </c>
      <c r="H807" s="44" t="s">
        <v>2382</v>
      </c>
      <c r="I807" s="43" t="s">
        <v>2340</v>
      </c>
      <c r="J807" s="43" t="s">
        <v>2341</v>
      </c>
      <c r="K807" s="45">
        <v>39314</v>
      </c>
      <c r="L807" s="46">
        <v>400</v>
      </c>
      <c r="M807" s="47">
        <v>15725600</v>
      </c>
      <c r="N807" s="48"/>
      <c r="O807" s="10"/>
    </row>
    <row r="808" spans="1:15" s="11" customFormat="1" x14ac:dyDescent="0.25">
      <c r="A808" s="24"/>
      <c r="B808" s="49" t="s">
        <v>73</v>
      </c>
      <c r="C808" s="50"/>
      <c r="D808" s="50"/>
      <c r="E808" s="50"/>
      <c r="F808" s="50"/>
      <c r="G808" s="50"/>
      <c r="H808" s="50"/>
      <c r="I808" s="50"/>
      <c r="J808" s="50"/>
      <c r="K808" s="50"/>
      <c r="L808" s="46">
        <v>11</v>
      </c>
      <c r="M808" s="47">
        <v>478182100</v>
      </c>
      <c r="N808" s="51"/>
      <c r="O808" s="10"/>
    </row>
    <row r="809" spans="1:15" s="11" customFormat="1" x14ac:dyDescent="0.25">
      <c r="A809" s="24"/>
      <c r="B809" s="36" t="s">
        <v>963</v>
      </c>
      <c r="C809" s="43"/>
      <c r="D809" s="43"/>
      <c r="E809" s="43"/>
      <c r="F809" s="43"/>
      <c r="G809" s="43"/>
      <c r="H809" s="43"/>
      <c r="I809" s="43"/>
      <c r="J809" s="43"/>
      <c r="K809" s="43"/>
      <c r="L809" s="74"/>
      <c r="M809" s="47"/>
      <c r="N809" s="73"/>
      <c r="O809" s="10"/>
    </row>
    <row r="810" spans="1:15" s="11" customFormat="1" ht="24" x14ac:dyDescent="0.25">
      <c r="A810" s="24">
        <v>590</v>
      </c>
      <c r="B810" s="80">
        <v>12</v>
      </c>
      <c r="C810" s="42">
        <v>802</v>
      </c>
      <c r="D810" s="43" t="s">
        <v>2383</v>
      </c>
      <c r="E810" s="43" t="s">
        <v>2384</v>
      </c>
      <c r="F810" s="43" t="s">
        <v>2385</v>
      </c>
      <c r="G810" s="43" t="s">
        <v>2386</v>
      </c>
      <c r="H810" s="44" t="s">
        <v>537</v>
      </c>
      <c r="I810" s="43" t="s">
        <v>2387</v>
      </c>
      <c r="J810" s="43" t="s">
        <v>367</v>
      </c>
      <c r="K810" s="45">
        <v>1243</v>
      </c>
      <c r="L810" s="46">
        <v>12000</v>
      </c>
      <c r="M810" s="47">
        <v>14916000</v>
      </c>
      <c r="N810" s="48"/>
      <c r="O810" s="10"/>
    </row>
    <row r="811" spans="1:15" s="11" customFormat="1" x14ac:dyDescent="0.25">
      <c r="A811" s="24"/>
      <c r="B811" s="49" t="s">
        <v>73</v>
      </c>
      <c r="C811" s="50"/>
      <c r="D811" s="50"/>
      <c r="E811" s="50"/>
      <c r="F811" s="50"/>
      <c r="G811" s="50"/>
      <c r="H811" s="50"/>
      <c r="I811" s="50"/>
      <c r="J811" s="50"/>
      <c r="K811" s="50"/>
      <c r="L811" s="46">
        <v>1</v>
      </c>
      <c r="M811" s="47">
        <v>14916000</v>
      </c>
      <c r="N811" s="51"/>
      <c r="O811" s="10"/>
    </row>
    <row r="812" spans="1:15" s="11" customFormat="1" x14ac:dyDescent="0.25">
      <c r="A812" s="24"/>
      <c r="B812" s="49" t="s">
        <v>73</v>
      </c>
      <c r="C812" s="52"/>
      <c r="D812" s="52"/>
      <c r="E812" s="52"/>
      <c r="F812" s="52"/>
      <c r="G812" s="52"/>
      <c r="H812" s="52"/>
      <c r="I812" s="52"/>
      <c r="J812" s="52"/>
      <c r="K812" s="52"/>
      <c r="L812" s="53">
        <v>12</v>
      </c>
      <c r="M812" s="54">
        <v>493098100</v>
      </c>
      <c r="N812" s="51"/>
      <c r="O812" s="10"/>
    </row>
    <row r="813" spans="1:15" s="11" customFormat="1" x14ac:dyDescent="0.25">
      <c r="A813" s="24"/>
      <c r="B813" s="66" t="s">
        <v>2388</v>
      </c>
      <c r="C813" s="67" t="s">
        <v>2389</v>
      </c>
      <c r="D813" s="68"/>
      <c r="E813" s="68"/>
      <c r="F813" s="68"/>
      <c r="G813" s="69"/>
      <c r="H813" s="69"/>
      <c r="I813" s="68"/>
      <c r="J813" s="70"/>
      <c r="K813" s="71"/>
      <c r="L813" s="71"/>
      <c r="M813" s="72"/>
    </row>
    <row r="814" spans="1:15" s="11" customFormat="1" x14ac:dyDescent="0.25">
      <c r="A814" s="24"/>
      <c r="B814" s="36" t="s">
        <v>2390</v>
      </c>
      <c r="C814" s="37"/>
      <c r="D814" s="37"/>
      <c r="E814" s="37"/>
      <c r="F814" s="37"/>
      <c r="G814" s="37"/>
      <c r="H814" s="37"/>
      <c r="I814" s="37"/>
      <c r="J814" s="37"/>
      <c r="K814" s="37"/>
      <c r="L814" s="38"/>
      <c r="M814" s="39"/>
      <c r="N814" s="73"/>
      <c r="O814" s="10"/>
    </row>
    <row r="815" spans="1:15" s="11" customFormat="1" ht="84" x14ac:dyDescent="0.25">
      <c r="A815" s="24">
        <v>591</v>
      </c>
      <c r="B815" s="79">
        <v>1</v>
      </c>
      <c r="C815" s="42">
        <v>729</v>
      </c>
      <c r="D815" s="43" t="s">
        <v>2391</v>
      </c>
      <c r="E815" s="43" t="s">
        <v>2392</v>
      </c>
      <c r="F815" s="43" t="s">
        <v>2393</v>
      </c>
      <c r="G815" s="43" t="s">
        <v>2394</v>
      </c>
      <c r="H815" s="44" t="s">
        <v>81</v>
      </c>
      <c r="I815" s="43" t="s">
        <v>2395</v>
      </c>
      <c r="J815" s="43" t="s">
        <v>225</v>
      </c>
      <c r="K815" s="45">
        <v>140000</v>
      </c>
      <c r="L815" s="46">
        <v>21000</v>
      </c>
      <c r="M815" s="47">
        <v>2940000000</v>
      </c>
      <c r="N815" s="48"/>
      <c r="O815" s="10"/>
    </row>
    <row r="816" spans="1:15" s="11" customFormat="1" x14ac:dyDescent="0.25">
      <c r="A816" s="24"/>
      <c r="B816" s="49" t="s">
        <v>73</v>
      </c>
      <c r="C816" s="50"/>
      <c r="D816" s="50"/>
      <c r="E816" s="50"/>
      <c r="F816" s="50"/>
      <c r="G816" s="50"/>
      <c r="H816" s="50"/>
      <c r="I816" s="50"/>
      <c r="J816" s="50"/>
      <c r="K816" s="50"/>
      <c r="L816" s="46">
        <v>1</v>
      </c>
      <c r="M816" s="47">
        <v>2940000000</v>
      </c>
      <c r="N816" s="51"/>
      <c r="O816" s="10"/>
    </row>
    <row r="817" spans="1:15" s="11" customFormat="1" x14ac:dyDescent="0.25">
      <c r="A817" s="24"/>
      <c r="B817" s="36" t="s">
        <v>2396</v>
      </c>
      <c r="C817" s="43"/>
      <c r="D817" s="43"/>
      <c r="E817" s="43"/>
      <c r="F817" s="43"/>
      <c r="G817" s="43"/>
      <c r="H817" s="43"/>
      <c r="I817" s="43"/>
      <c r="J817" s="43"/>
      <c r="K817" s="43"/>
      <c r="L817" s="74"/>
      <c r="M817" s="47"/>
      <c r="N817" s="73"/>
      <c r="O817" s="10"/>
    </row>
    <row r="818" spans="1:15" s="11" customFormat="1" ht="24" x14ac:dyDescent="0.25">
      <c r="A818" s="24">
        <v>592</v>
      </c>
      <c r="B818" s="41">
        <v>2</v>
      </c>
      <c r="C818" s="42">
        <v>730</v>
      </c>
      <c r="D818" s="43" t="s">
        <v>2397</v>
      </c>
      <c r="E818" s="43" t="s">
        <v>2398</v>
      </c>
      <c r="F818" s="43" t="s">
        <v>2399</v>
      </c>
      <c r="G818" s="43" t="s">
        <v>2400</v>
      </c>
      <c r="H818" s="44" t="s">
        <v>486</v>
      </c>
      <c r="I818" s="43" t="s">
        <v>2401</v>
      </c>
      <c r="J818" s="43" t="s">
        <v>239</v>
      </c>
      <c r="K818" s="45">
        <v>51306</v>
      </c>
      <c r="L818" s="46">
        <v>480</v>
      </c>
      <c r="M818" s="47">
        <v>24626880</v>
      </c>
      <c r="N818" s="48"/>
      <c r="O818" s="10"/>
    </row>
    <row r="819" spans="1:15" s="11" customFormat="1" ht="60" x14ac:dyDescent="0.25">
      <c r="A819" s="24">
        <v>593</v>
      </c>
      <c r="B819" s="41">
        <v>3</v>
      </c>
      <c r="C819" s="42">
        <v>731</v>
      </c>
      <c r="D819" s="43" t="s">
        <v>2402</v>
      </c>
      <c r="E819" s="43" t="s">
        <v>2403</v>
      </c>
      <c r="F819" s="43" t="s">
        <v>2404</v>
      </c>
      <c r="G819" s="43" t="s">
        <v>2405</v>
      </c>
      <c r="H819" s="44" t="s">
        <v>486</v>
      </c>
      <c r="I819" s="43" t="s">
        <v>2406</v>
      </c>
      <c r="J819" s="43" t="s">
        <v>488</v>
      </c>
      <c r="K819" s="45">
        <v>150000</v>
      </c>
      <c r="L819" s="46">
        <v>1200</v>
      </c>
      <c r="M819" s="47">
        <v>180000000</v>
      </c>
      <c r="N819" s="48"/>
      <c r="O819" s="10"/>
    </row>
    <row r="820" spans="1:15" s="11" customFormat="1" ht="60" x14ac:dyDescent="0.25">
      <c r="A820" s="24">
        <v>594</v>
      </c>
      <c r="B820" s="41">
        <v>4</v>
      </c>
      <c r="C820" s="42">
        <v>732</v>
      </c>
      <c r="D820" s="43" t="s">
        <v>2407</v>
      </c>
      <c r="E820" s="43" t="s">
        <v>2408</v>
      </c>
      <c r="F820" s="43" t="s">
        <v>2409</v>
      </c>
      <c r="G820" s="43" t="s">
        <v>2410</v>
      </c>
      <c r="H820" s="44" t="s">
        <v>537</v>
      </c>
      <c r="I820" s="43" t="s">
        <v>2406</v>
      </c>
      <c r="J820" s="43" t="s">
        <v>488</v>
      </c>
      <c r="K820" s="45">
        <v>1860</v>
      </c>
      <c r="L820" s="46">
        <v>480000</v>
      </c>
      <c r="M820" s="47">
        <v>892800000</v>
      </c>
      <c r="N820" s="48"/>
      <c r="O820" s="10"/>
    </row>
    <row r="821" spans="1:15" s="11" customFormat="1" ht="60" x14ac:dyDescent="0.25">
      <c r="A821" s="24">
        <v>595</v>
      </c>
      <c r="B821" s="41">
        <v>5</v>
      </c>
      <c r="C821" s="42">
        <v>733</v>
      </c>
      <c r="D821" s="43" t="s">
        <v>2411</v>
      </c>
      <c r="E821" s="43" t="s">
        <v>2412</v>
      </c>
      <c r="F821" s="43" t="s">
        <v>2413</v>
      </c>
      <c r="G821" s="43" t="s">
        <v>2410</v>
      </c>
      <c r="H821" s="44" t="s">
        <v>537</v>
      </c>
      <c r="I821" s="43" t="s">
        <v>2406</v>
      </c>
      <c r="J821" s="43" t="s">
        <v>488</v>
      </c>
      <c r="K821" s="45">
        <v>1860</v>
      </c>
      <c r="L821" s="46">
        <v>480000</v>
      </c>
      <c r="M821" s="47">
        <v>892800000</v>
      </c>
      <c r="N821" s="48"/>
      <c r="O821" s="10"/>
    </row>
    <row r="822" spans="1:15" s="11" customFormat="1" ht="36" x14ac:dyDescent="0.25">
      <c r="A822" s="24">
        <v>596</v>
      </c>
      <c r="B822" s="41">
        <v>6</v>
      </c>
      <c r="C822" s="42">
        <v>734</v>
      </c>
      <c r="D822" s="43" t="s">
        <v>2414</v>
      </c>
      <c r="E822" s="43" t="s">
        <v>2415</v>
      </c>
      <c r="F822" s="43" t="s">
        <v>2416</v>
      </c>
      <c r="G822" s="43" t="s">
        <v>2417</v>
      </c>
      <c r="H822" s="44" t="s">
        <v>42</v>
      </c>
      <c r="I822" s="43" t="s">
        <v>2418</v>
      </c>
      <c r="J822" s="43" t="s">
        <v>2419</v>
      </c>
      <c r="K822" s="45">
        <v>8190</v>
      </c>
      <c r="L822" s="46">
        <v>240000</v>
      </c>
      <c r="M822" s="47">
        <v>1965600000</v>
      </c>
      <c r="N822" s="48"/>
      <c r="O822" s="10"/>
    </row>
    <row r="823" spans="1:15" s="11" customFormat="1" ht="24" x14ac:dyDescent="0.25">
      <c r="A823" s="24">
        <v>597</v>
      </c>
      <c r="B823" s="41">
        <v>7</v>
      </c>
      <c r="C823" s="42">
        <v>735</v>
      </c>
      <c r="D823" s="43" t="s">
        <v>1356</v>
      </c>
      <c r="E823" s="43" t="s">
        <v>2420</v>
      </c>
      <c r="F823" s="43" t="s">
        <v>2421</v>
      </c>
      <c r="G823" s="43" t="s">
        <v>2422</v>
      </c>
      <c r="H823" s="44" t="s">
        <v>152</v>
      </c>
      <c r="I823" s="43" t="s">
        <v>2401</v>
      </c>
      <c r="J823" s="43" t="s">
        <v>239</v>
      </c>
      <c r="K823" s="45">
        <v>5216400</v>
      </c>
      <c r="L823" s="46">
        <v>18</v>
      </c>
      <c r="M823" s="47">
        <v>93895200</v>
      </c>
      <c r="N823" s="48"/>
      <c r="O823" s="10"/>
    </row>
    <row r="824" spans="1:15" s="11" customFormat="1" ht="24" x14ac:dyDescent="0.25">
      <c r="A824" s="24">
        <v>598</v>
      </c>
      <c r="B824" s="41">
        <v>8</v>
      </c>
      <c r="C824" s="42">
        <v>736</v>
      </c>
      <c r="D824" s="43" t="s">
        <v>2423</v>
      </c>
      <c r="E824" s="43" t="s">
        <v>2424</v>
      </c>
      <c r="F824" s="43" t="s">
        <v>2425</v>
      </c>
      <c r="G824" s="43" t="s">
        <v>2426</v>
      </c>
      <c r="H824" s="44" t="s">
        <v>2427</v>
      </c>
      <c r="I824" s="43" t="s">
        <v>2401</v>
      </c>
      <c r="J824" s="43" t="s">
        <v>239</v>
      </c>
      <c r="K824" s="45">
        <v>78750</v>
      </c>
      <c r="L824" s="46">
        <v>28400</v>
      </c>
      <c r="M824" s="47">
        <v>2236500000</v>
      </c>
      <c r="N824" s="48"/>
      <c r="O824" s="10"/>
    </row>
    <row r="825" spans="1:15" s="11" customFormat="1" ht="24" x14ac:dyDescent="0.25">
      <c r="A825" s="24">
        <v>599</v>
      </c>
      <c r="B825" s="41">
        <v>9</v>
      </c>
      <c r="C825" s="42">
        <v>737</v>
      </c>
      <c r="D825" s="43" t="s">
        <v>2428</v>
      </c>
      <c r="E825" s="43" t="s">
        <v>2429</v>
      </c>
      <c r="F825" s="43" t="s">
        <v>2430</v>
      </c>
      <c r="G825" s="43" t="s">
        <v>2426</v>
      </c>
      <c r="H825" s="44" t="s">
        <v>2427</v>
      </c>
      <c r="I825" s="43" t="s">
        <v>2401</v>
      </c>
      <c r="J825" s="43" t="s">
        <v>239</v>
      </c>
      <c r="K825" s="45">
        <v>63000</v>
      </c>
      <c r="L825" s="46">
        <v>80000</v>
      </c>
      <c r="M825" s="47">
        <v>5040000000</v>
      </c>
      <c r="N825" s="48"/>
      <c r="O825" s="10"/>
    </row>
    <row r="826" spans="1:15" s="11" customFormat="1" ht="24" x14ac:dyDescent="0.25">
      <c r="A826" s="24">
        <v>600</v>
      </c>
      <c r="B826" s="41">
        <v>10</v>
      </c>
      <c r="C826" s="42">
        <v>738</v>
      </c>
      <c r="D826" s="43" t="s">
        <v>2431</v>
      </c>
      <c r="E826" s="43" t="s">
        <v>2432</v>
      </c>
      <c r="F826" s="43" t="s">
        <v>2433</v>
      </c>
      <c r="G826" s="43" t="s">
        <v>2434</v>
      </c>
      <c r="H826" s="44" t="s">
        <v>42</v>
      </c>
      <c r="I826" s="43" t="s">
        <v>2401</v>
      </c>
      <c r="J826" s="43" t="s">
        <v>239</v>
      </c>
      <c r="K826" s="45">
        <v>406875</v>
      </c>
      <c r="L826" s="46">
        <v>2304</v>
      </c>
      <c r="M826" s="47">
        <v>937440000</v>
      </c>
      <c r="N826" s="48"/>
      <c r="O826" s="10"/>
    </row>
    <row r="827" spans="1:15" s="11" customFormat="1" ht="24" x14ac:dyDescent="0.25">
      <c r="A827" s="24">
        <v>601</v>
      </c>
      <c r="B827" s="41">
        <v>11</v>
      </c>
      <c r="C827" s="42">
        <v>739</v>
      </c>
      <c r="D827" s="43" t="s">
        <v>2435</v>
      </c>
      <c r="E827" s="43" t="s">
        <v>2436</v>
      </c>
      <c r="F827" s="43" t="s">
        <v>2437</v>
      </c>
      <c r="G827" s="43" t="s">
        <v>2438</v>
      </c>
      <c r="H827" s="44" t="s">
        <v>42</v>
      </c>
      <c r="I827" s="43" t="s">
        <v>2439</v>
      </c>
      <c r="J827" s="43" t="s">
        <v>367</v>
      </c>
      <c r="K827" s="45">
        <v>18900</v>
      </c>
      <c r="L827" s="46">
        <v>9600</v>
      </c>
      <c r="M827" s="47">
        <v>181440000</v>
      </c>
      <c r="N827" s="48"/>
      <c r="O827" s="10"/>
    </row>
    <row r="828" spans="1:15" s="11" customFormat="1" ht="24" x14ac:dyDescent="0.25">
      <c r="A828" s="24">
        <v>602</v>
      </c>
      <c r="B828" s="41">
        <v>12</v>
      </c>
      <c r="C828" s="42">
        <v>740</v>
      </c>
      <c r="D828" s="43" t="s">
        <v>2440</v>
      </c>
      <c r="E828" s="43" t="s">
        <v>2441</v>
      </c>
      <c r="F828" s="43" t="s">
        <v>2442</v>
      </c>
      <c r="G828" s="43" t="s">
        <v>2438</v>
      </c>
      <c r="H828" s="44" t="s">
        <v>42</v>
      </c>
      <c r="I828" s="43" t="s">
        <v>2439</v>
      </c>
      <c r="J828" s="43" t="s">
        <v>367</v>
      </c>
      <c r="K828" s="45">
        <v>18900</v>
      </c>
      <c r="L828" s="46">
        <v>9600</v>
      </c>
      <c r="M828" s="47">
        <v>181440000</v>
      </c>
      <c r="N828" s="48"/>
      <c r="O828" s="10"/>
    </row>
    <row r="829" spans="1:15" s="11" customFormat="1" ht="24" x14ac:dyDescent="0.25">
      <c r="A829" s="24">
        <v>603</v>
      </c>
      <c r="B829" s="41">
        <v>13</v>
      </c>
      <c r="C829" s="42">
        <v>741</v>
      </c>
      <c r="D829" s="43" t="s">
        <v>2443</v>
      </c>
      <c r="E829" s="43" t="s">
        <v>2444</v>
      </c>
      <c r="F829" s="43" t="s">
        <v>2445</v>
      </c>
      <c r="G829" s="43" t="s">
        <v>2438</v>
      </c>
      <c r="H829" s="44" t="s">
        <v>42</v>
      </c>
      <c r="I829" s="43" t="s">
        <v>2439</v>
      </c>
      <c r="J829" s="43" t="s">
        <v>367</v>
      </c>
      <c r="K829" s="45">
        <v>35175</v>
      </c>
      <c r="L829" s="46">
        <v>9600</v>
      </c>
      <c r="M829" s="47">
        <v>337680000</v>
      </c>
      <c r="N829" s="48"/>
      <c r="O829" s="10"/>
    </row>
    <row r="830" spans="1:15" s="11" customFormat="1" ht="24" x14ac:dyDescent="0.25">
      <c r="A830" s="24">
        <v>604</v>
      </c>
      <c r="B830" s="41">
        <v>14</v>
      </c>
      <c r="C830" s="42">
        <v>742</v>
      </c>
      <c r="D830" s="43" t="s">
        <v>2446</v>
      </c>
      <c r="E830" s="43" t="s">
        <v>2447</v>
      </c>
      <c r="F830" s="43" t="s">
        <v>2448</v>
      </c>
      <c r="G830" s="43" t="s">
        <v>2449</v>
      </c>
      <c r="H830" s="44" t="s">
        <v>486</v>
      </c>
      <c r="I830" s="43" t="s">
        <v>2401</v>
      </c>
      <c r="J830" s="43" t="s">
        <v>239</v>
      </c>
      <c r="K830" s="45">
        <v>2953</v>
      </c>
      <c r="L830" s="46">
        <v>200000</v>
      </c>
      <c r="M830" s="47">
        <v>590600000</v>
      </c>
      <c r="N830" s="48"/>
      <c r="O830" s="10"/>
    </row>
    <row r="831" spans="1:15" s="11" customFormat="1" x14ac:dyDescent="0.25">
      <c r="A831" s="24"/>
      <c r="B831" s="49" t="s">
        <v>73</v>
      </c>
      <c r="C831" s="50"/>
      <c r="D831" s="50"/>
      <c r="E831" s="50"/>
      <c r="F831" s="50"/>
      <c r="G831" s="50"/>
      <c r="H831" s="50"/>
      <c r="I831" s="50"/>
      <c r="J831" s="50"/>
      <c r="K831" s="50"/>
      <c r="L831" s="46">
        <v>13</v>
      </c>
      <c r="M831" s="47">
        <v>13554822080</v>
      </c>
      <c r="N831" s="51"/>
      <c r="O831" s="10"/>
    </row>
    <row r="832" spans="1:15" s="11" customFormat="1" x14ac:dyDescent="0.25">
      <c r="A832" s="24"/>
      <c r="B832" s="49" t="s">
        <v>73</v>
      </c>
      <c r="C832" s="52"/>
      <c r="D832" s="52"/>
      <c r="E832" s="52"/>
      <c r="F832" s="52"/>
      <c r="G832" s="52"/>
      <c r="H832" s="52"/>
      <c r="I832" s="52"/>
      <c r="J832" s="52"/>
      <c r="K832" s="52"/>
      <c r="L832" s="53">
        <v>14</v>
      </c>
      <c r="M832" s="54">
        <v>16494822080</v>
      </c>
      <c r="N832" s="51"/>
      <c r="O832" s="10"/>
    </row>
    <row r="833" spans="1:15" s="11" customFormat="1" x14ac:dyDescent="0.25">
      <c r="A833" s="24"/>
      <c r="B833" s="66" t="s">
        <v>2450</v>
      </c>
      <c r="C833" s="67" t="s">
        <v>2451</v>
      </c>
      <c r="D833" s="68"/>
      <c r="E833" s="68"/>
      <c r="F833" s="68"/>
      <c r="G833" s="69"/>
      <c r="H833" s="69"/>
      <c r="I833" s="68"/>
      <c r="J833" s="70"/>
      <c r="K833" s="71"/>
      <c r="L833" s="71"/>
      <c r="M833" s="72"/>
    </row>
    <row r="834" spans="1:15" s="11" customFormat="1" x14ac:dyDescent="0.25">
      <c r="A834" s="24"/>
      <c r="B834" s="76" t="s">
        <v>2452</v>
      </c>
      <c r="C834" s="37"/>
      <c r="D834" s="37"/>
      <c r="E834" s="37"/>
      <c r="F834" s="37"/>
      <c r="G834" s="37"/>
      <c r="H834" s="37"/>
      <c r="I834" s="37"/>
      <c r="J834" s="37"/>
      <c r="K834" s="37"/>
      <c r="L834" s="38"/>
      <c r="M834" s="39"/>
      <c r="N834" s="73"/>
      <c r="O834" s="10"/>
    </row>
    <row r="835" spans="1:15" s="11" customFormat="1" ht="36" x14ac:dyDescent="0.25">
      <c r="A835" s="24">
        <v>605</v>
      </c>
      <c r="B835" s="77">
        <v>1</v>
      </c>
      <c r="C835" s="42">
        <v>525</v>
      </c>
      <c r="D835" s="43" t="s">
        <v>2453</v>
      </c>
      <c r="E835" s="43" t="s">
        <v>2454</v>
      </c>
      <c r="F835" s="43" t="s">
        <v>2455</v>
      </c>
      <c r="G835" s="43" t="s">
        <v>2456</v>
      </c>
      <c r="H835" s="44" t="s">
        <v>42</v>
      </c>
      <c r="I835" s="43" t="s">
        <v>2457</v>
      </c>
      <c r="J835" s="43" t="s">
        <v>225</v>
      </c>
      <c r="K835" s="45">
        <v>3324</v>
      </c>
      <c r="L835" s="46">
        <v>18400</v>
      </c>
      <c r="M835" s="47">
        <v>61161600</v>
      </c>
      <c r="N835" s="48"/>
      <c r="O835" s="10"/>
    </row>
    <row r="836" spans="1:15" s="11" customFormat="1" ht="36" x14ac:dyDescent="0.25">
      <c r="A836" s="24">
        <v>606</v>
      </c>
      <c r="B836" s="77">
        <v>2</v>
      </c>
      <c r="C836" s="42">
        <v>526</v>
      </c>
      <c r="D836" s="43" t="s">
        <v>2458</v>
      </c>
      <c r="E836" s="43" t="s">
        <v>2459</v>
      </c>
      <c r="F836" s="43" t="s">
        <v>2460</v>
      </c>
      <c r="G836" s="43" t="s">
        <v>2461</v>
      </c>
      <c r="H836" s="44" t="s">
        <v>123</v>
      </c>
      <c r="I836" s="43" t="s">
        <v>2457</v>
      </c>
      <c r="J836" s="43" t="s">
        <v>2462</v>
      </c>
      <c r="K836" s="45">
        <v>25000</v>
      </c>
      <c r="L836" s="46">
        <v>24000</v>
      </c>
      <c r="M836" s="47">
        <v>600000000</v>
      </c>
      <c r="N836" s="48"/>
      <c r="O836" s="10"/>
    </row>
    <row r="837" spans="1:15" s="11" customFormat="1" ht="36" x14ac:dyDescent="0.25">
      <c r="A837" s="24">
        <v>607</v>
      </c>
      <c r="B837" s="77">
        <v>3</v>
      </c>
      <c r="C837" s="42">
        <v>527</v>
      </c>
      <c r="D837" s="43" t="s">
        <v>2463</v>
      </c>
      <c r="E837" s="43" t="s">
        <v>2464</v>
      </c>
      <c r="F837" s="43" t="s">
        <v>2465</v>
      </c>
      <c r="G837" s="43" t="s">
        <v>2466</v>
      </c>
      <c r="H837" s="44" t="s">
        <v>42</v>
      </c>
      <c r="I837" s="43" t="s">
        <v>2457</v>
      </c>
      <c r="J837" s="43" t="s">
        <v>225</v>
      </c>
      <c r="K837" s="45">
        <v>17300</v>
      </c>
      <c r="L837" s="46">
        <v>6240</v>
      </c>
      <c r="M837" s="47">
        <v>107952000</v>
      </c>
      <c r="N837" s="48"/>
      <c r="O837" s="10"/>
    </row>
    <row r="838" spans="1:15" s="11" customFormat="1" ht="48" x14ac:dyDescent="0.25">
      <c r="A838" s="24">
        <v>608</v>
      </c>
      <c r="B838" s="77">
        <v>4</v>
      </c>
      <c r="C838" s="42">
        <v>528</v>
      </c>
      <c r="D838" s="43" t="s">
        <v>2467</v>
      </c>
      <c r="E838" s="43" t="s">
        <v>2468</v>
      </c>
      <c r="F838" s="43" t="s">
        <v>2469</v>
      </c>
      <c r="G838" s="43" t="s">
        <v>2470</v>
      </c>
      <c r="H838" s="44" t="s">
        <v>42</v>
      </c>
      <c r="I838" s="43" t="s">
        <v>2471</v>
      </c>
      <c r="J838" s="43" t="s">
        <v>225</v>
      </c>
      <c r="K838" s="45">
        <v>56000</v>
      </c>
      <c r="L838" s="46">
        <v>480</v>
      </c>
      <c r="M838" s="47">
        <v>26880000</v>
      </c>
      <c r="N838" s="48"/>
      <c r="O838" s="10"/>
    </row>
    <row r="839" spans="1:15" s="11" customFormat="1" ht="48" x14ac:dyDescent="0.25">
      <c r="A839" s="24">
        <v>609</v>
      </c>
      <c r="B839" s="77">
        <v>5</v>
      </c>
      <c r="C839" s="42">
        <v>529</v>
      </c>
      <c r="D839" s="43" t="s">
        <v>2472</v>
      </c>
      <c r="E839" s="43" t="s">
        <v>2473</v>
      </c>
      <c r="F839" s="43" t="s">
        <v>2474</v>
      </c>
      <c r="G839" s="43" t="s">
        <v>2470</v>
      </c>
      <c r="H839" s="44" t="s">
        <v>42</v>
      </c>
      <c r="I839" s="43" t="s">
        <v>2471</v>
      </c>
      <c r="J839" s="43" t="s">
        <v>225</v>
      </c>
      <c r="K839" s="45">
        <v>56000</v>
      </c>
      <c r="L839" s="46">
        <v>480</v>
      </c>
      <c r="M839" s="47">
        <v>26880000</v>
      </c>
      <c r="N839" s="48"/>
      <c r="O839" s="10"/>
    </row>
    <row r="840" spans="1:15" s="11" customFormat="1" ht="48" x14ac:dyDescent="0.25">
      <c r="A840" s="24">
        <v>610</v>
      </c>
      <c r="B840" s="77">
        <v>6</v>
      </c>
      <c r="C840" s="42">
        <v>530</v>
      </c>
      <c r="D840" s="43" t="s">
        <v>2475</v>
      </c>
      <c r="E840" s="43" t="s">
        <v>2476</v>
      </c>
      <c r="F840" s="43" t="s">
        <v>2477</v>
      </c>
      <c r="G840" s="43" t="s">
        <v>2478</v>
      </c>
      <c r="H840" s="44" t="s">
        <v>123</v>
      </c>
      <c r="I840" s="43" t="s">
        <v>2457</v>
      </c>
      <c r="J840" s="43" t="s">
        <v>225</v>
      </c>
      <c r="K840" s="45">
        <v>52000</v>
      </c>
      <c r="L840" s="46">
        <v>2000</v>
      </c>
      <c r="M840" s="47">
        <v>104000000</v>
      </c>
      <c r="N840" s="48"/>
      <c r="O840" s="10"/>
    </row>
    <row r="841" spans="1:15" s="11" customFormat="1" ht="36" x14ac:dyDescent="0.25">
      <c r="A841" s="24">
        <v>611</v>
      </c>
      <c r="B841" s="77">
        <v>7</v>
      </c>
      <c r="C841" s="42">
        <v>531</v>
      </c>
      <c r="D841" s="43" t="s">
        <v>2479</v>
      </c>
      <c r="E841" s="43" t="s">
        <v>2480</v>
      </c>
      <c r="F841" s="43" t="s">
        <v>2481</v>
      </c>
      <c r="G841" s="43" t="s">
        <v>2478</v>
      </c>
      <c r="H841" s="44" t="s">
        <v>123</v>
      </c>
      <c r="I841" s="43" t="s">
        <v>2457</v>
      </c>
      <c r="J841" s="43" t="s">
        <v>225</v>
      </c>
      <c r="K841" s="45">
        <v>52000</v>
      </c>
      <c r="L841" s="46">
        <v>2000</v>
      </c>
      <c r="M841" s="47">
        <v>104000000</v>
      </c>
      <c r="N841" s="48"/>
      <c r="O841" s="10"/>
    </row>
    <row r="842" spans="1:15" s="11" customFormat="1" ht="36" x14ac:dyDescent="0.25">
      <c r="A842" s="24">
        <v>612</v>
      </c>
      <c r="B842" s="77">
        <v>8</v>
      </c>
      <c r="C842" s="42">
        <v>532</v>
      </c>
      <c r="D842" s="43" t="s">
        <v>2482</v>
      </c>
      <c r="E842" s="43" t="s">
        <v>2483</v>
      </c>
      <c r="F842" s="43" t="s">
        <v>2484</v>
      </c>
      <c r="G842" s="43" t="s">
        <v>2485</v>
      </c>
      <c r="H842" s="44" t="s">
        <v>123</v>
      </c>
      <c r="I842" s="43" t="s">
        <v>2457</v>
      </c>
      <c r="J842" s="43" t="s">
        <v>2419</v>
      </c>
      <c r="K842" s="45">
        <v>6800</v>
      </c>
      <c r="L842" s="46">
        <v>8000</v>
      </c>
      <c r="M842" s="47">
        <v>54400000</v>
      </c>
      <c r="N842" s="48"/>
      <c r="O842" s="10"/>
    </row>
    <row r="843" spans="1:15" s="11" customFormat="1" ht="60" x14ac:dyDescent="0.25">
      <c r="A843" s="24">
        <v>613</v>
      </c>
      <c r="B843" s="77">
        <v>9</v>
      </c>
      <c r="C843" s="42">
        <v>533</v>
      </c>
      <c r="D843" s="43" t="s">
        <v>2486</v>
      </c>
      <c r="E843" s="43" t="s">
        <v>2487</v>
      </c>
      <c r="F843" s="43" t="s">
        <v>2488</v>
      </c>
      <c r="G843" s="43" t="s">
        <v>2489</v>
      </c>
      <c r="H843" s="44" t="s">
        <v>123</v>
      </c>
      <c r="I843" s="43" t="s">
        <v>2457</v>
      </c>
      <c r="J843" s="43" t="s">
        <v>225</v>
      </c>
      <c r="K843" s="45">
        <v>6800</v>
      </c>
      <c r="L843" s="46">
        <v>450000</v>
      </c>
      <c r="M843" s="47">
        <v>3060000000</v>
      </c>
      <c r="N843" s="48"/>
      <c r="O843" s="10"/>
    </row>
    <row r="844" spans="1:15" s="11" customFormat="1" x14ac:dyDescent="0.25">
      <c r="A844" s="24"/>
      <c r="B844" s="78" t="s">
        <v>73</v>
      </c>
      <c r="C844" s="50"/>
      <c r="D844" s="50"/>
      <c r="E844" s="50"/>
      <c r="F844" s="50"/>
      <c r="G844" s="50"/>
      <c r="H844" s="50"/>
      <c r="I844" s="50"/>
      <c r="J844" s="50"/>
      <c r="K844" s="50"/>
      <c r="L844" s="46">
        <v>9</v>
      </c>
      <c r="M844" s="47">
        <v>4145273600</v>
      </c>
      <c r="N844" s="51"/>
      <c r="O844" s="10"/>
    </row>
    <row r="845" spans="1:15" s="11" customFormat="1" x14ac:dyDescent="0.25">
      <c r="A845" s="24"/>
      <c r="B845" s="78" t="s">
        <v>73</v>
      </c>
      <c r="C845" s="52"/>
      <c r="D845" s="52"/>
      <c r="E845" s="52"/>
      <c r="F845" s="52"/>
      <c r="G845" s="52"/>
      <c r="H845" s="52"/>
      <c r="I845" s="52"/>
      <c r="J845" s="52"/>
      <c r="K845" s="52"/>
      <c r="L845" s="53">
        <v>9</v>
      </c>
      <c r="M845" s="54">
        <v>4145273600</v>
      </c>
      <c r="N845" s="51"/>
      <c r="O845" s="10"/>
    </row>
    <row r="846" spans="1:15" s="11" customFormat="1" x14ac:dyDescent="0.25">
      <c r="A846" s="24"/>
      <c r="B846" s="66" t="s">
        <v>2490</v>
      </c>
      <c r="C846" s="67" t="s">
        <v>2491</v>
      </c>
      <c r="D846" s="68"/>
      <c r="E846" s="68"/>
      <c r="F846" s="68"/>
      <c r="G846" s="69"/>
      <c r="H846" s="69"/>
      <c r="I846" s="68"/>
      <c r="J846" s="70"/>
      <c r="K846" s="71"/>
      <c r="L846" s="71"/>
      <c r="M846" s="72"/>
    </row>
    <row r="847" spans="1:15" s="11" customFormat="1" x14ac:dyDescent="0.25">
      <c r="A847" s="24"/>
      <c r="B847" s="36" t="s">
        <v>2492</v>
      </c>
      <c r="C847" s="37"/>
      <c r="D847" s="37"/>
      <c r="E847" s="37"/>
      <c r="F847" s="37"/>
      <c r="G847" s="37"/>
      <c r="H847" s="37"/>
      <c r="I847" s="37"/>
      <c r="J847" s="37"/>
      <c r="K847" s="37"/>
      <c r="L847" s="38"/>
      <c r="M847" s="39"/>
      <c r="N847" s="73"/>
      <c r="O847" s="10"/>
    </row>
    <row r="848" spans="1:15" s="11" customFormat="1" ht="252" x14ac:dyDescent="0.25">
      <c r="A848" s="24">
        <v>614</v>
      </c>
      <c r="B848" s="80">
        <v>1</v>
      </c>
      <c r="C848" s="42">
        <v>770</v>
      </c>
      <c r="D848" s="43" t="s">
        <v>2493</v>
      </c>
      <c r="E848" s="43" t="s">
        <v>2494</v>
      </c>
      <c r="F848" s="43" t="s">
        <v>2495</v>
      </c>
      <c r="G848" s="43" t="s">
        <v>437</v>
      </c>
      <c r="H848" s="44" t="s">
        <v>2496</v>
      </c>
      <c r="I848" s="43" t="s">
        <v>2497</v>
      </c>
      <c r="J848" s="43" t="s">
        <v>2498</v>
      </c>
      <c r="K848" s="45">
        <v>335000</v>
      </c>
      <c r="L848" s="46">
        <v>120000</v>
      </c>
      <c r="M848" s="47">
        <v>40200000000</v>
      </c>
      <c r="N848" s="48"/>
      <c r="O848" s="10"/>
    </row>
    <row r="849" spans="1:15" s="11" customFormat="1" x14ac:dyDescent="0.25">
      <c r="A849" s="24"/>
      <c r="B849" s="49" t="s">
        <v>73</v>
      </c>
      <c r="C849" s="50"/>
      <c r="D849" s="50"/>
      <c r="E849" s="50"/>
      <c r="F849" s="50"/>
      <c r="G849" s="50"/>
      <c r="H849" s="50"/>
      <c r="I849" s="50"/>
      <c r="J849" s="50"/>
      <c r="K849" s="50"/>
      <c r="L849" s="46">
        <v>1</v>
      </c>
      <c r="M849" s="47">
        <v>40200000000</v>
      </c>
      <c r="N849" s="51"/>
      <c r="O849" s="10"/>
    </row>
    <row r="850" spans="1:15" s="11" customFormat="1" x14ac:dyDescent="0.25">
      <c r="A850" s="24"/>
      <c r="B850" s="36" t="s">
        <v>2499</v>
      </c>
      <c r="C850" s="43"/>
      <c r="D850" s="43"/>
      <c r="E850" s="43"/>
      <c r="F850" s="43"/>
      <c r="G850" s="43"/>
      <c r="H850" s="43"/>
      <c r="I850" s="43"/>
      <c r="J850" s="43"/>
      <c r="K850" s="43"/>
      <c r="L850" s="74"/>
      <c r="M850" s="47"/>
      <c r="N850" s="73"/>
      <c r="O850" s="10"/>
    </row>
    <row r="851" spans="1:15" s="11" customFormat="1" ht="372" x14ac:dyDescent="0.25">
      <c r="A851" s="24">
        <v>615</v>
      </c>
      <c r="B851" s="80">
        <v>2</v>
      </c>
      <c r="C851" s="42">
        <v>773</v>
      </c>
      <c r="D851" s="43" t="s">
        <v>2500</v>
      </c>
      <c r="E851" s="43" t="s">
        <v>2501</v>
      </c>
      <c r="F851" s="43" t="s">
        <v>2502</v>
      </c>
      <c r="G851" s="43" t="s">
        <v>437</v>
      </c>
      <c r="H851" s="44" t="s">
        <v>123</v>
      </c>
      <c r="I851" s="43" t="s">
        <v>2503</v>
      </c>
      <c r="J851" s="43" t="s">
        <v>2504</v>
      </c>
      <c r="K851" s="45">
        <v>435000</v>
      </c>
      <c r="L851" s="46">
        <v>55000</v>
      </c>
      <c r="M851" s="47">
        <v>23925000000</v>
      </c>
      <c r="N851" s="48"/>
      <c r="O851" s="10"/>
    </row>
    <row r="852" spans="1:15" s="11" customFormat="1" x14ac:dyDescent="0.25">
      <c r="A852" s="24"/>
      <c r="B852" s="80"/>
      <c r="C852" s="42"/>
      <c r="D852" s="43"/>
      <c r="E852" s="43"/>
      <c r="F852" s="43"/>
      <c r="G852" s="43"/>
      <c r="H852" s="44"/>
      <c r="I852" s="43"/>
      <c r="J852" s="43"/>
      <c r="K852" s="45"/>
      <c r="L852" s="46"/>
      <c r="M852" s="47"/>
      <c r="N852" s="48"/>
      <c r="O852" s="10"/>
    </row>
    <row r="853" spans="1:15" s="11" customFormat="1" x14ac:dyDescent="0.25">
      <c r="A853" s="24"/>
      <c r="B853" s="49" t="s">
        <v>73</v>
      </c>
      <c r="C853" s="50"/>
      <c r="D853" s="50"/>
      <c r="E853" s="50"/>
      <c r="F853" s="50"/>
      <c r="G853" s="50"/>
      <c r="H853" s="50"/>
      <c r="I853" s="50"/>
      <c r="J853" s="50"/>
      <c r="K853" s="50"/>
      <c r="L853" s="46">
        <v>1</v>
      </c>
      <c r="M853" s="47">
        <v>23925000000</v>
      </c>
      <c r="N853" s="51"/>
      <c r="O853" s="10"/>
    </row>
    <row r="854" spans="1:15" s="11" customFormat="1" x14ac:dyDescent="0.25">
      <c r="A854" s="24"/>
      <c r="B854" s="36" t="s">
        <v>2505</v>
      </c>
      <c r="C854" s="43"/>
      <c r="D854" s="43"/>
      <c r="E854" s="43"/>
      <c r="F854" s="43"/>
      <c r="G854" s="43"/>
      <c r="H854" s="43"/>
      <c r="I854" s="43"/>
      <c r="J854" s="43"/>
      <c r="K854" s="43"/>
      <c r="L854" s="74"/>
      <c r="M854" s="47"/>
      <c r="N854" s="73"/>
      <c r="O854" s="10"/>
    </row>
    <row r="855" spans="1:15" s="11" customFormat="1" ht="60" x14ac:dyDescent="0.25">
      <c r="A855" s="24">
        <v>616</v>
      </c>
      <c r="B855" s="80">
        <v>3</v>
      </c>
      <c r="C855" s="42">
        <v>777</v>
      </c>
      <c r="D855" s="43" t="s">
        <v>2506</v>
      </c>
      <c r="E855" s="43" t="s">
        <v>2507</v>
      </c>
      <c r="F855" s="43" t="s">
        <v>2508</v>
      </c>
      <c r="G855" s="43" t="s">
        <v>525</v>
      </c>
      <c r="H855" s="44" t="s">
        <v>81</v>
      </c>
      <c r="I855" s="43" t="s">
        <v>2509</v>
      </c>
      <c r="J855" s="43" t="s">
        <v>44</v>
      </c>
      <c r="K855" s="45">
        <v>6300000</v>
      </c>
      <c r="L855" s="46">
        <v>1370</v>
      </c>
      <c r="M855" s="47">
        <v>8631000000</v>
      </c>
      <c r="N855" s="48"/>
      <c r="O855" s="10"/>
    </row>
    <row r="856" spans="1:15" s="11" customFormat="1" x14ac:dyDescent="0.25">
      <c r="A856" s="24"/>
      <c r="B856" s="49" t="s">
        <v>73</v>
      </c>
      <c r="C856" s="50"/>
      <c r="D856" s="50"/>
      <c r="E856" s="50"/>
      <c r="F856" s="50"/>
      <c r="G856" s="50"/>
      <c r="H856" s="50"/>
      <c r="I856" s="50"/>
      <c r="J856" s="50"/>
      <c r="K856" s="50"/>
      <c r="L856" s="46">
        <v>1</v>
      </c>
      <c r="M856" s="47">
        <v>8631000000</v>
      </c>
      <c r="N856" s="51"/>
      <c r="O856" s="10"/>
    </row>
    <row r="857" spans="1:15" s="11" customFormat="1" x14ac:dyDescent="0.25">
      <c r="A857" s="24"/>
      <c r="B857" s="36" t="s">
        <v>2510</v>
      </c>
      <c r="C857" s="43"/>
      <c r="D857" s="43"/>
      <c r="E857" s="43"/>
      <c r="F857" s="43"/>
      <c r="G857" s="43"/>
      <c r="H857" s="43"/>
      <c r="I857" s="43"/>
      <c r="J857" s="43"/>
      <c r="K857" s="43"/>
      <c r="L857" s="74"/>
      <c r="M857" s="47"/>
      <c r="N857" s="73"/>
      <c r="O857" s="10"/>
    </row>
    <row r="858" spans="1:15" s="11" customFormat="1" ht="60" x14ac:dyDescent="0.25">
      <c r="A858" s="24">
        <v>617</v>
      </c>
      <c r="B858" s="80">
        <v>4</v>
      </c>
      <c r="C858" s="42">
        <v>778</v>
      </c>
      <c r="D858" s="43" t="s">
        <v>2511</v>
      </c>
      <c r="E858" s="43" t="s">
        <v>2512</v>
      </c>
      <c r="F858" s="43" t="s">
        <v>2513</v>
      </c>
      <c r="G858" s="43" t="s">
        <v>2514</v>
      </c>
      <c r="H858" s="44" t="s">
        <v>123</v>
      </c>
      <c r="I858" s="43" t="s">
        <v>2515</v>
      </c>
      <c r="J858" s="43" t="s">
        <v>2516</v>
      </c>
      <c r="K858" s="45">
        <v>2280000</v>
      </c>
      <c r="L858" s="46">
        <v>768</v>
      </c>
      <c r="M858" s="47">
        <v>1751040000</v>
      </c>
      <c r="N858" s="48"/>
      <c r="O858" s="10"/>
    </row>
    <row r="859" spans="1:15" s="11" customFormat="1" x14ac:dyDescent="0.25">
      <c r="A859" s="24"/>
      <c r="B859" s="49" t="s">
        <v>73</v>
      </c>
      <c r="C859" s="50"/>
      <c r="D859" s="50"/>
      <c r="E859" s="50"/>
      <c r="F859" s="50"/>
      <c r="G859" s="50"/>
      <c r="H859" s="50"/>
      <c r="I859" s="50"/>
      <c r="J859" s="50"/>
      <c r="K859" s="50"/>
      <c r="L859" s="46">
        <v>1</v>
      </c>
      <c r="M859" s="47">
        <v>1751040000</v>
      </c>
      <c r="N859" s="51"/>
      <c r="O859" s="10"/>
    </row>
    <row r="860" spans="1:15" s="11" customFormat="1" x14ac:dyDescent="0.25">
      <c r="A860" s="24"/>
      <c r="B860" s="36" t="s">
        <v>2517</v>
      </c>
      <c r="C860" s="43"/>
      <c r="D860" s="43"/>
      <c r="E860" s="43"/>
      <c r="F860" s="43"/>
      <c r="G860" s="43"/>
      <c r="H860" s="43"/>
      <c r="I860" s="43"/>
      <c r="J860" s="43"/>
      <c r="K860" s="43"/>
      <c r="L860" s="74"/>
      <c r="M860" s="47"/>
      <c r="N860" s="73"/>
      <c r="O860" s="10"/>
    </row>
    <row r="861" spans="1:15" s="11" customFormat="1" ht="24" x14ac:dyDescent="0.25">
      <c r="A861" s="24">
        <v>618</v>
      </c>
      <c r="B861" s="80">
        <v>5</v>
      </c>
      <c r="C861" s="42">
        <v>779</v>
      </c>
      <c r="D861" s="43" t="s">
        <v>2518</v>
      </c>
      <c r="E861" s="43" t="s">
        <v>2519</v>
      </c>
      <c r="F861" s="43" t="s">
        <v>2520</v>
      </c>
      <c r="G861" s="43" t="s">
        <v>2514</v>
      </c>
      <c r="H861" s="44" t="s">
        <v>123</v>
      </c>
      <c r="I861" s="43" t="s">
        <v>2515</v>
      </c>
      <c r="J861" s="43" t="s">
        <v>2516</v>
      </c>
      <c r="K861" s="45">
        <v>110000</v>
      </c>
      <c r="L861" s="46">
        <v>120000</v>
      </c>
      <c r="M861" s="47">
        <v>13200000000</v>
      </c>
      <c r="N861" s="48"/>
      <c r="O861" s="10"/>
    </row>
    <row r="862" spans="1:15" s="11" customFormat="1" ht="48" x14ac:dyDescent="0.25">
      <c r="A862" s="24">
        <v>619</v>
      </c>
      <c r="B862" s="80">
        <v>6</v>
      </c>
      <c r="C862" s="42">
        <v>780</v>
      </c>
      <c r="D862" s="43" t="s">
        <v>2521</v>
      </c>
      <c r="E862" s="43" t="s">
        <v>2522</v>
      </c>
      <c r="F862" s="43" t="s">
        <v>2523</v>
      </c>
      <c r="G862" s="43" t="s">
        <v>2514</v>
      </c>
      <c r="H862" s="44" t="s">
        <v>123</v>
      </c>
      <c r="I862" s="43" t="s">
        <v>2515</v>
      </c>
      <c r="J862" s="43" t="s">
        <v>2516</v>
      </c>
      <c r="K862" s="45">
        <v>122000</v>
      </c>
      <c r="L862" s="46">
        <v>120000</v>
      </c>
      <c r="M862" s="47">
        <v>14640000000</v>
      </c>
      <c r="N862" s="48"/>
      <c r="O862" s="10"/>
    </row>
    <row r="863" spans="1:15" s="11" customFormat="1" ht="48" x14ac:dyDescent="0.25">
      <c r="A863" s="24">
        <v>620</v>
      </c>
      <c r="B863" s="80">
        <v>7</v>
      </c>
      <c r="C863" s="42">
        <v>781</v>
      </c>
      <c r="D863" s="43" t="s">
        <v>2524</v>
      </c>
      <c r="E863" s="43" t="s">
        <v>2525</v>
      </c>
      <c r="F863" s="43" t="s">
        <v>2526</v>
      </c>
      <c r="G863" s="43" t="s">
        <v>2527</v>
      </c>
      <c r="H863" s="44" t="s">
        <v>123</v>
      </c>
      <c r="I863" s="43" t="s">
        <v>2515</v>
      </c>
      <c r="J863" s="43" t="s">
        <v>2516</v>
      </c>
      <c r="K863" s="45">
        <v>244000</v>
      </c>
      <c r="L863" s="46">
        <v>14880</v>
      </c>
      <c r="M863" s="47">
        <v>3630720000</v>
      </c>
      <c r="N863" s="48"/>
      <c r="O863" s="10"/>
    </row>
    <row r="864" spans="1:15" s="11" customFormat="1" ht="48" x14ac:dyDescent="0.25">
      <c r="A864" s="24">
        <v>621</v>
      </c>
      <c r="B864" s="80">
        <v>8</v>
      </c>
      <c r="C864" s="42">
        <v>782</v>
      </c>
      <c r="D864" s="43" t="s">
        <v>2528</v>
      </c>
      <c r="E864" s="43" t="s">
        <v>2529</v>
      </c>
      <c r="F864" s="43" t="s">
        <v>2530</v>
      </c>
      <c r="G864" s="43" t="s">
        <v>2514</v>
      </c>
      <c r="H864" s="44" t="s">
        <v>116</v>
      </c>
      <c r="I864" s="43" t="s">
        <v>2515</v>
      </c>
      <c r="J864" s="43" t="s">
        <v>2516</v>
      </c>
      <c r="K864" s="45">
        <v>46560000</v>
      </c>
      <c r="L864" s="46">
        <v>48</v>
      </c>
      <c r="M864" s="47">
        <v>2234880000</v>
      </c>
      <c r="N864" s="48"/>
      <c r="O864" s="10"/>
    </row>
    <row r="865" spans="1:15" s="11" customFormat="1" x14ac:dyDescent="0.25">
      <c r="A865" s="24"/>
      <c r="B865" s="49" t="s">
        <v>73</v>
      </c>
      <c r="C865" s="50"/>
      <c r="D865" s="50"/>
      <c r="E865" s="50"/>
      <c r="F865" s="50"/>
      <c r="G865" s="50"/>
      <c r="H865" s="50"/>
      <c r="I865" s="50"/>
      <c r="J865" s="50"/>
      <c r="K865" s="50"/>
      <c r="L865" s="46">
        <v>4</v>
      </c>
      <c r="M865" s="47">
        <v>33705600000</v>
      </c>
      <c r="N865" s="51"/>
      <c r="O865" s="10"/>
    </row>
    <row r="866" spans="1:15" s="11" customFormat="1" x14ac:dyDescent="0.25">
      <c r="A866" s="24"/>
      <c r="B866" s="36" t="s">
        <v>2531</v>
      </c>
      <c r="C866" s="43"/>
      <c r="D866" s="43"/>
      <c r="E866" s="43"/>
      <c r="F866" s="43"/>
      <c r="G866" s="43"/>
      <c r="H866" s="43"/>
      <c r="I866" s="43"/>
      <c r="J866" s="43"/>
      <c r="K866" s="43"/>
      <c r="L866" s="74"/>
      <c r="M866" s="47"/>
      <c r="N866" s="73"/>
      <c r="O866" s="10"/>
    </row>
    <row r="867" spans="1:15" s="11" customFormat="1" ht="24" x14ac:dyDescent="0.25">
      <c r="A867" s="24">
        <v>622</v>
      </c>
      <c r="B867" s="80">
        <v>9</v>
      </c>
      <c r="C867" s="42">
        <v>783</v>
      </c>
      <c r="D867" s="43" t="s">
        <v>2518</v>
      </c>
      <c r="E867" s="43" t="s">
        <v>2519</v>
      </c>
      <c r="F867" s="43" t="s">
        <v>2520</v>
      </c>
      <c r="G867" s="43" t="s">
        <v>2514</v>
      </c>
      <c r="H867" s="44" t="s">
        <v>123</v>
      </c>
      <c r="I867" s="43" t="s">
        <v>2515</v>
      </c>
      <c r="J867" s="43" t="s">
        <v>2516</v>
      </c>
      <c r="K867" s="45">
        <v>110000</v>
      </c>
      <c r="L867" s="46">
        <v>17280</v>
      </c>
      <c r="M867" s="47">
        <v>1900800000</v>
      </c>
      <c r="N867" s="48"/>
      <c r="O867" s="10"/>
    </row>
    <row r="868" spans="1:15" s="11" customFormat="1" ht="48" x14ac:dyDescent="0.25">
      <c r="A868" s="24">
        <v>623</v>
      </c>
      <c r="B868" s="80">
        <v>10</v>
      </c>
      <c r="C868" s="42">
        <v>784</v>
      </c>
      <c r="D868" s="43" t="s">
        <v>2532</v>
      </c>
      <c r="E868" s="43" t="s">
        <v>2533</v>
      </c>
      <c r="F868" s="43" t="s">
        <v>2534</v>
      </c>
      <c r="G868" s="43" t="s">
        <v>2514</v>
      </c>
      <c r="H868" s="44" t="s">
        <v>123</v>
      </c>
      <c r="I868" s="43" t="s">
        <v>2515</v>
      </c>
      <c r="J868" s="43" t="s">
        <v>2516</v>
      </c>
      <c r="K868" s="45">
        <v>61000</v>
      </c>
      <c r="L868" s="46">
        <v>17280</v>
      </c>
      <c r="M868" s="47">
        <v>1054080000</v>
      </c>
      <c r="N868" s="48"/>
      <c r="O868" s="10"/>
    </row>
    <row r="869" spans="1:15" s="11" customFormat="1" ht="36" x14ac:dyDescent="0.25">
      <c r="A869" s="24">
        <v>624</v>
      </c>
      <c r="B869" s="80">
        <v>11</v>
      </c>
      <c r="C869" s="42">
        <v>785</v>
      </c>
      <c r="D869" s="43" t="s">
        <v>2535</v>
      </c>
      <c r="E869" s="43" t="s">
        <v>2536</v>
      </c>
      <c r="F869" s="43" t="s">
        <v>2537</v>
      </c>
      <c r="G869" s="43" t="s">
        <v>2514</v>
      </c>
      <c r="H869" s="44" t="s">
        <v>123</v>
      </c>
      <c r="I869" s="43" t="s">
        <v>2515</v>
      </c>
      <c r="J869" s="43" t="s">
        <v>2516</v>
      </c>
      <c r="K869" s="45">
        <v>61000</v>
      </c>
      <c r="L869" s="46">
        <v>17280</v>
      </c>
      <c r="M869" s="47">
        <v>1054080000</v>
      </c>
      <c r="N869" s="48"/>
      <c r="O869" s="10"/>
    </row>
    <row r="870" spans="1:15" s="11" customFormat="1" x14ac:dyDescent="0.25">
      <c r="A870" s="24"/>
      <c r="B870" s="49" t="s">
        <v>73</v>
      </c>
      <c r="C870" s="50"/>
      <c r="D870" s="50"/>
      <c r="E870" s="50"/>
      <c r="F870" s="50"/>
      <c r="G870" s="50"/>
      <c r="H870" s="50"/>
      <c r="I870" s="50"/>
      <c r="J870" s="50"/>
      <c r="K870" s="50"/>
      <c r="L870" s="46">
        <v>3</v>
      </c>
      <c r="M870" s="47">
        <v>4008960000</v>
      </c>
      <c r="N870" s="51"/>
      <c r="O870" s="10"/>
    </row>
    <row r="871" spans="1:15" s="11" customFormat="1" x14ac:dyDescent="0.25">
      <c r="A871" s="24"/>
      <c r="B871" s="36" t="s">
        <v>2538</v>
      </c>
      <c r="C871" s="43"/>
      <c r="D871" s="43"/>
      <c r="E871" s="43"/>
      <c r="F871" s="43"/>
      <c r="G871" s="43"/>
      <c r="H871" s="43"/>
      <c r="I871" s="43"/>
      <c r="J871" s="43"/>
      <c r="K871" s="43"/>
      <c r="L871" s="74"/>
      <c r="M871" s="47"/>
      <c r="N871" s="73"/>
      <c r="O871" s="10"/>
    </row>
    <row r="872" spans="1:15" s="11" customFormat="1" ht="48" x14ac:dyDescent="0.25">
      <c r="A872" s="24">
        <v>625</v>
      </c>
      <c r="B872" s="80">
        <v>12</v>
      </c>
      <c r="C872" s="42">
        <v>786</v>
      </c>
      <c r="D872" s="43" t="s">
        <v>2539</v>
      </c>
      <c r="E872" s="43" t="s">
        <v>2540</v>
      </c>
      <c r="F872" s="43" t="s">
        <v>2541</v>
      </c>
      <c r="G872" s="43" t="s">
        <v>2542</v>
      </c>
      <c r="H872" s="44" t="s">
        <v>123</v>
      </c>
      <c r="I872" s="43" t="s">
        <v>2515</v>
      </c>
      <c r="J872" s="43" t="s">
        <v>2516</v>
      </c>
      <c r="K872" s="45">
        <v>43800</v>
      </c>
      <c r="L872" s="46">
        <v>23040</v>
      </c>
      <c r="M872" s="47">
        <v>1009152000</v>
      </c>
      <c r="N872" s="48"/>
      <c r="O872" s="10"/>
    </row>
    <row r="873" spans="1:15" s="11" customFormat="1" ht="36" x14ac:dyDescent="0.25">
      <c r="A873" s="24">
        <v>626</v>
      </c>
      <c r="B873" s="80">
        <v>13</v>
      </c>
      <c r="C873" s="42">
        <v>787</v>
      </c>
      <c r="D873" s="43" t="s">
        <v>2543</v>
      </c>
      <c r="E873" s="43" t="s">
        <v>2544</v>
      </c>
      <c r="F873" s="43" t="s">
        <v>2545</v>
      </c>
      <c r="G873" s="43" t="s">
        <v>2542</v>
      </c>
      <c r="H873" s="44" t="s">
        <v>123</v>
      </c>
      <c r="I873" s="43" t="s">
        <v>2515</v>
      </c>
      <c r="J873" s="43" t="s">
        <v>2516</v>
      </c>
      <c r="K873" s="45">
        <v>36400</v>
      </c>
      <c r="L873" s="46">
        <v>23040</v>
      </c>
      <c r="M873" s="47">
        <v>838656000</v>
      </c>
      <c r="N873" s="48"/>
      <c r="O873" s="10"/>
    </row>
    <row r="874" spans="1:15" s="11" customFormat="1" ht="48" x14ac:dyDescent="0.25">
      <c r="A874" s="24">
        <v>627</v>
      </c>
      <c r="B874" s="80">
        <v>14</v>
      </c>
      <c r="C874" s="42">
        <v>788</v>
      </c>
      <c r="D874" s="43" t="s">
        <v>2546</v>
      </c>
      <c r="E874" s="43" t="s">
        <v>2547</v>
      </c>
      <c r="F874" s="43" t="s">
        <v>2548</v>
      </c>
      <c r="G874" s="43" t="s">
        <v>2542</v>
      </c>
      <c r="H874" s="44" t="s">
        <v>123</v>
      </c>
      <c r="I874" s="43" t="s">
        <v>2515</v>
      </c>
      <c r="J874" s="43" t="s">
        <v>2516</v>
      </c>
      <c r="K874" s="45">
        <v>41000</v>
      </c>
      <c r="L874" s="46">
        <v>230400</v>
      </c>
      <c r="M874" s="47">
        <v>9446400000</v>
      </c>
      <c r="N874" s="48"/>
      <c r="O874" s="10"/>
    </row>
    <row r="875" spans="1:15" s="11" customFormat="1" ht="36" x14ac:dyDescent="0.25">
      <c r="A875" s="24">
        <v>628</v>
      </c>
      <c r="B875" s="80">
        <v>15</v>
      </c>
      <c r="C875" s="42">
        <v>789</v>
      </c>
      <c r="D875" s="43" t="s">
        <v>2549</v>
      </c>
      <c r="E875" s="43" t="s">
        <v>2550</v>
      </c>
      <c r="F875" s="43" t="s">
        <v>2551</v>
      </c>
      <c r="G875" s="43" t="s">
        <v>2542</v>
      </c>
      <c r="H875" s="44" t="s">
        <v>123</v>
      </c>
      <c r="I875" s="43" t="s">
        <v>2515</v>
      </c>
      <c r="J875" s="43" t="s">
        <v>2516</v>
      </c>
      <c r="K875" s="45">
        <v>45000</v>
      </c>
      <c r="L875" s="46">
        <v>23040</v>
      </c>
      <c r="M875" s="47">
        <v>1036800000</v>
      </c>
      <c r="N875" s="48"/>
      <c r="O875" s="10"/>
    </row>
    <row r="876" spans="1:15" s="11" customFormat="1" ht="36" x14ac:dyDescent="0.25">
      <c r="A876" s="24">
        <v>629</v>
      </c>
      <c r="B876" s="80">
        <v>16</v>
      </c>
      <c r="C876" s="42">
        <v>790</v>
      </c>
      <c r="D876" s="43" t="s">
        <v>2552</v>
      </c>
      <c r="E876" s="43" t="s">
        <v>2553</v>
      </c>
      <c r="F876" s="43" t="s">
        <v>2554</v>
      </c>
      <c r="G876" s="43" t="s">
        <v>2542</v>
      </c>
      <c r="H876" s="44" t="s">
        <v>123</v>
      </c>
      <c r="I876" s="43" t="s">
        <v>2515</v>
      </c>
      <c r="J876" s="43" t="s">
        <v>2516</v>
      </c>
      <c r="K876" s="45">
        <v>31320</v>
      </c>
      <c r="L876" s="46">
        <v>322560</v>
      </c>
      <c r="M876" s="47">
        <v>10102579200</v>
      </c>
      <c r="N876" s="48"/>
      <c r="O876" s="10"/>
    </row>
    <row r="877" spans="1:15" s="11" customFormat="1" ht="48" x14ac:dyDescent="0.25">
      <c r="A877" s="24">
        <v>630</v>
      </c>
      <c r="B877" s="80">
        <v>17</v>
      </c>
      <c r="C877" s="42">
        <v>791</v>
      </c>
      <c r="D877" s="43" t="s">
        <v>2555</v>
      </c>
      <c r="E877" s="43" t="s">
        <v>2556</v>
      </c>
      <c r="F877" s="43" t="s">
        <v>2557</v>
      </c>
      <c r="G877" s="43" t="s">
        <v>2542</v>
      </c>
      <c r="H877" s="44" t="s">
        <v>123</v>
      </c>
      <c r="I877" s="43" t="s">
        <v>2515</v>
      </c>
      <c r="J877" s="43" t="s">
        <v>2516</v>
      </c>
      <c r="K877" s="45">
        <v>43590</v>
      </c>
      <c r="L877" s="46">
        <v>322560</v>
      </c>
      <c r="M877" s="47">
        <v>14060390400</v>
      </c>
      <c r="N877" s="48"/>
      <c r="O877" s="10"/>
    </row>
    <row r="878" spans="1:15" s="11" customFormat="1" x14ac:dyDescent="0.25">
      <c r="A878" s="24"/>
      <c r="B878" s="49" t="s">
        <v>73</v>
      </c>
      <c r="C878" s="50"/>
      <c r="D878" s="50"/>
      <c r="E878" s="50"/>
      <c r="F878" s="50"/>
      <c r="G878" s="50"/>
      <c r="H878" s="50"/>
      <c r="I878" s="50"/>
      <c r="J878" s="50"/>
      <c r="K878" s="50"/>
      <c r="L878" s="46">
        <v>6</v>
      </c>
      <c r="M878" s="47">
        <v>36493977600</v>
      </c>
      <c r="N878" s="51"/>
      <c r="O878" s="10"/>
    </row>
    <row r="879" spans="1:15" s="11" customFormat="1" x14ac:dyDescent="0.25">
      <c r="A879" s="24"/>
      <c r="B879" s="36" t="s">
        <v>2558</v>
      </c>
      <c r="C879" s="43"/>
      <c r="D879" s="43"/>
      <c r="E879" s="43"/>
      <c r="F879" s="43"/>
      <c r="G879" s="43"/>
      <c r="H879" s="43"/>
      <c r="I879" s="43"/>
      <c r="J879" s="43"/>
      <c r="K879" s="43"/>
      <c r="L879" s="74"/>
      <c r="M879" s="47"/>
      <c r="N879" s="73"/>
      <c r="O879" s="10"/>
    </row>
    <row r="880" spans="1:15" s="11" customFormat="1" ht="36" x14ac:dyDescent="0.25">
      <c r="A880" s="24">
        <v>631</v>
      </c>
      <c r="B880" s="80">
        <v>18</v>
      </c>
      <c r="C880" s="42">
        <v>798</v>
      </c>
      <c r="D880" s="43" t="s">
        <v>2559</v>
      </c>
      <c r="E880" s="43" t="s">
        <v>2560</v>
      </c>
      <c r="F880" s="43" t="s">
        <v>2561</v>
      </c>
      <c r="G880" s="43" t="s">
        <v>2562</v>
      </c>
      <c r="H880" s="44" t="s">
        <v>123</v>
      </c>
      <c r="I880" s="43" t="s">
        <v>2515</v>
      </c>
      <c r="J880" s="43" t="s">
        <v>2516</v>
      </c>
      <c r="K880" s="45">
        <v>425250</v>
      </c>
      <c r="L880" s="46">
        <v>20160</v>
      </c>
      <c r="M880" s="47">
        <v>8573040000</v>
      </c>
      <c r="N880" s="48"/>
      <c r="O880" s="10"/>
    </row>
    <row r="881" spans="1:15" s="11" customFormat="1" x14ac:dyDescent="0.25">
      <c r="A881" s="24"/>
      <c r="B881" s="49" t="s">
        <v>73</v>
      </c>
      <c r="C881" s="50"/>
      <c r="D881" s="50"/>
      <c r="E881" s="50"/>
      <c r="F881" s="50"/>
      <c r="G881" s="50"/>
      <c r="H881" s="50"/>
      <c r="I881" s="50"/>
      <c r="J881" s="50"/>
      <c r="K881" s="50"/>
      <c r="L881" s="46">
        <v>1</v>
      </c>
      <c r="M881" s="47">
        <v>8573040000</v>
      </c>
      <c r="N881" s="51"/>
      <c r="O881" s="10"/>
    </row>
    <row r="882" spans="1:15" s="11" customFormat="1" x14ac:dyDescent="0.25">
      <c r="A882" s="24"/>
      <c r="B882" s="36" t="s">
        <v>963</v>
      </c>
      <c r="C882" s="43"/>
      <c r="D882" s="43"/>
      <c r="E882" s="43"/>
      <c r="F882" s="43"/>
      <c r="G882" s="43"/>
      <c r="H882" s="43"/>
      <c r="I882" s="43"/>
      <c r="J882" s="43"/>
      <c r="K882" s="43"/>
      <c r="L882" s="74"/>
      <c r="M882" s="47"/>
      <c r="N882" s="73"/>
      <c r="O882" s="10"/>
    </row>
    <row r="883" spans="1:15" s="11" customFormat="1" ht="36" x14ac:dyDescent="0.25">
      <c r="A883" s="24">
        <v>632</v>
      </c>
      <c r="B883" s="80">
        <v>19</v>
      </c>
      <c r="C883" s="42">
        <v>822</v>
      </c>
      <c r="D883" s="43" t="s">
        <v>2563</v>
      </c>
      <c r="E883" s="43" t="s">
        <v>2564</v>
      </c>
      <c r="F883" s="43" t="s">
        <v>2565</v>
      </c>
      <c r="G883" s="43" t="s">
        <v>2566</v>
      </c>
      <c r="H883" s="44" t="s">
        <v>2567</v>
      </c>
      <c r="I883" s="43" t="s">
        <v>2568</v>
      </c>
      <c r="J883" s="43" t="s">
        <v>225</v>
      </c>
      <c r="K883" s="45">
        <v>12575</v>
      </c>
      <c r="L883" s="46">
        <v>9200</v>
      </c>
      <c r="M883" s="47">
        <v>115690000</v>
      </c>
      <c r="N883" s="48"/>
      <c r="O883" s="10"/>
    </row>
    <row r="884" spans="1:15" s="11" customFormat="1" x14ac:dyDescent="0.25">
      <c r="A884" s="24"/>
      <c r="B884" s="49" t="s">
        <v>73</v>
      </c>
      <c r="C884" s="50"/>
      <c r="D884" s="50"/>
      <c r="E884" s="50"/>
      <c r="F884" s="50"/>
      <c r="G884" s="50"/>
      <c r="H884" s="50"/>
      <c r="I884" s="50"/>
      <c r="J884" s="50"/>
      <c r="K884" s="50"/>
      <c r="L884" s="46">
        <v>1</v>
      </c>
      <c r="M884" s="47">
        <v>115690000</v>
      </c>
      <c r="N884" s="51"/>
      <c r="O884" s="10"/>
    </row>
    <row r="885" spans="1:15" s="11" customFormat="1" x14ac:dyDescent="0.25">
      <c r="A885" s="24"/>
      <c r="B885" s="49" t="s">
        <v>73</v>
      </c>
      <c r="C885" s="52"/>
      <c r="D885" s="52"/>
      <c r="E885" s="52"/>
      <c r="F885" s="52"/>
      <c r="G885" s="52"/>
      <c r="H885" s="52"/>
      <c r="I885" s="52"/>
      <c r="J885" s="52"/>
      <c r="K885" s="52"/>
      <c r="L885" s="53">
        <v>19</v>
      </c>
      <c r="M885" s="54">
        <v>157404307600</v>
      </c>
      <c r="N885" s="51"/>
      <c r="O885" s="10"/>
    </row>
    <row r="886" spans="1:15" s="11" customFormat="1" x14ac:dyDescent="0.25">
      <c r="A886" s="24"/>
      <c r="B886" s="66" t="s">
        <v>2569</v>
      </c>
      <c r="C886" s="67" t="s">
        <v>2570</v>
      </c>
      <c r="D886" s="68"/>
      <c r="E886" s="68"/>
      <c r="F886" s="68"/>
      <c r="G886" s="69"/>
      <c r="H886" s="69"/>
      <c r="I886" s="68"/>
      <c r="J886" s="70"/>
      <c r="K886" s="71"/>
      <c r="L886" s="71"/>
      <c r="M886" s="72"/>
    </row>
    <row r="887" spans="1:15" s="11" customFormat="1" x14ac:dyDescent="0.25">
      <c r="A887" s="24"/>
      <c r="B887" s="36" t="s">
        <v>153</v>
      </c>
      <c r="C887" s="37"/>
      <c r="D887" s="37"/>
      <c r="E887" s="37"/>
      <c r="F887" s="37"/>
      <c r="G887" s="37"/>
      <c r="H887" s="37"/>
      <c r="I887" s="37"/>
      <c r="J887" s="37"/>
      <c r="K887" s="37"/>
      <c r="L887" s="38"/>
      <c r="M887" s="39"/>
      <c r="N887" s="73"/>
      <c r="O887" s="10"/>
    </row>
    <row r="888" spans="1:15" s="11" customFormat="1" ht="48" x14ac:dyDescent="0.25">
      <c r="A888" s="24">
        <v>633</v>
      </c>
      <c r="B888" s="79">
        <v>1</v>
      </c>
      <c r="C888" s="42">
        <v>18</v>
      </c>
      <c r="D888" s="43" t="s">
        <v>2571</v>
      </c>
      <c r="E888" s="43" t="s">
        <v>2572</v>
      </c>
      <c r="F888" s="43" t="s">
        <v>2573</v>
      </c>
      <c r="G888" s="43" t="s">
        <v>2574</v>
      </c>
      <c r="H888" s="44" t="s">
        <v>152</v>
      </c>
      <c r="I888" s="43" t="s">
        <v>2575</v>
      </c>
      <c r="J888" s="43" t="s">
        <v>132</v>
      </c>
      <c r="K888" s="45">
        <v>759000</v>
      </c>
      <c r="L888" s="46">
        <v>1564</v>
      </c>
      <c r="M888" s="47">
        <v>1187076000</v>
      </c>
      <c r="N888" s="48"/>
      <c r="O888" s="10"/>
    </row>
    <row r="889" spans="1:15" s="11" customFormat="1" x14ac:dyDescent="0.25">
      <c r="A889" s="24"/>
      <c r="B889" s="49" t="s">
        <v>73</v>
      </c>
      <c r="C889" s="50"/>
      <c r="D889" s="50"/>
      <c r="E889" s="50"/>
      <c r="F889" s="50"/>
      <c r="G889" s="50"/>
      <c r="H889" s="50"/>
      <c r="I889" s="50"/>
      <c r="J889" s="50"/>
      <c r="K889" s="50"/>
      <c r="L889" s="46">
        <v>1</v>
      </c>
      <c r="M889" s="47">
        <v>1187076000</v>
      </c>
      <c r="N889" s="51"/>
      <c r="O889" s="10"/>
    </row>
    <row r="890" spans="1:15" s="11" customFormat="1" x14ac:dyDescent="0.25">
      <c r="A890" s="24"/>
      <c r="B890" s="49" t="s">
        <v>73</v>
      </c>
      <c r="C890" s="52"/>
      <c r="D890" s="52"/>
      <c r="E890" s="52"/>
      <c r="F890" s="52"/>
      <c r="G890" s="52"/>
      <c r="H890" s="52"/>
      <c r="I890" s="52"/>
      <c r="J890" s="52"/>
      <c r="K890" s="52"/>
      <c r="L890" s="53">
        <v>1</v>
      </c>
      <c r="M890" s="54">
        <v>1187076000</v>
      </c>
      <c r="N890" s="51"/>
      <c r="O890" s="10"/>
    </row>
    <row r="891" spans="1:15" s="11" customFormat="1" x14ac:dyDescent="0.25">
      <c r="A891" s="24"/>
      <c r="B891" s="66" t="s">
        <v>2576</v>
      </c>
      <c r="C891" s="67" t="s">
        <v>2577</v>
      </c>
      <c r="D891" s="68"/>
      <c r="E891" s="68"/>
      <c r="F891" s="68"/>
      <c r="G891" s="69"/>
      <c r="H891" s="69"/>
      <c r="I891" s="68"/>
      <c r="J891" s="70"/>
      <c r="K891" s="71"/>
      <c r="L891" s="71"/>
      <c r="M891" s="72"/>
    </row>
    <row r="892" spans="1:15" s="11" customFormat="1" x14ac:dyDescent="0.25">
      <c r="A892" s="24"/>
      <c r="B892" s="36" t="s">
        <v>963</v>
      </c>
      <c r="C892" s="37"/>
      <c r="D892" s="37"/>
      <c r="E892" s="37"/>
      <c r="F892" s="37"/>
      <c r="G892" s="37"/>
      <c r="H892" s="37"/>
      <c r="I892" s="37"/>
      <c r="J892" s="37"/>
      <c r="K892" s="37"/>
      <c r="L892" s="38"/>
      <c r="M892" s="39"/>
      <c r="N892" s="73"/>
      <c r="O892" s="10"/>
    </row>
    <row r="893" spans="1:15" s="11" customFormat="1" ht="48" x14ac:dyDescent="0.25">
      <c r="A893" s="24">
        <v>634</v>
      </c>
      <c r="B893" s="79">
        <v>1</v>
      </c>
      <c r="C893" s="42">
        <v>800</v>
      </c>
      <c r="D893" s="43" t="s">
        <v>2578</v>
      </c>
      <c r="E893" s="43" t="s">
        <v>2579</v>
      </c>
      <c r="F893" s="43" t="s">
        <v>2580</v>
      </c>
      <c r="G893" s="43" t="s">
        <v>2581</v>
      </c>
      <c r="H893" s="44" t="s">
        <v>537</v>
      </c>
      <c r="I893" s="43" t="s">
        <v>2582</v>
      </c>
      <c r="J893" s="43" t="s">
        <v>225</v>
      </c>
      <c r="K893" s="45">
        <v>320</v>
      </c>
      <c r="L893" s="46">
        <v>12000</v>
      </c>
      <c r="M893" s="47">
        <v>3840000</v>
      </c>
      <c r="N893" s="48"/>
      <c r="O893" s="10"/>
    </row>
    <row r="894" spans="1:15" s="11" customFormat="1" ht="36" x14ac:dyDescent="0.25">
      <c r="A894" s="24">
        <v>635</v>
      </c>
      <c r="B894" s="79">
        <v>2</v>
      </c>
      <c r="C894" s="42">
        <v>801</v>
      </c>
      <c r="D894" s="43" t="s">
        <v>2583</v>
      </c>
      <c r="E894" s="43" t="s">
        <v>2584</v>
      </c>
      <c r="F894" s="43" t="s">
        <v>2585</v>
      </c>
      <c r="G894" s="43" t="s">
        <v>2586</v>
      </c>
      <c r="H894" s="44" t="s">
        <v>537</v>
      </c>
      <c r="I894" s="43" t="s">
        <v>2582</v>
      </c>
      <c r="J894" s="43" t="s">
        <v>225</v>
      </c>
      <c r="K894" s="45">
        <v>1330</v>
      </c>
      <c r="L894" s="46">
        <v>12000</v>
      </c>
      <c r="M894" s="47">
        <v>15960000</v>
      </c>
      <c r="N894" s="48"/>
      <c r="O894" s="10"/>
    </row>
    <row r="895" spans="1:15" s="11" customFormat="1" x14ac:dyDescent="0.25">
      <c r="A895" s="24"/>
      <c r="B895" s="49" t="s">
        <v>73</v>
      </c>
      <c r="C895" s="50"/>
      <c r="D895" s="50"/>
      <c r="E895" s="50"/>
      <c r="F895" s="50"/>
      <c r="G895" s="50"/>
      <c r="H895" s="50"/>
      <c r="I895" s="50"/>
      <c r="J895" s="50"/>
      <c r="K895" s="50"/>
      <c r="L895" s="46">
        <v>2</v>
      </c>
      <c r="M895" s="47">
        <v>19800000</v>
      </c>
      <c r="N895" s="51"/>
      <c r="O895" s="10"/>
    </row>
    <row r="896" spans="1:15" s="11" customFormat="1" x14ac:dyDescent="0.25">
      <c r="A896" s="24"/>
      <c r="B896" s="49" t="s">
        <v>73</v>
      </c>
      <c r="C896" s="52"/>
      <c r="D896" s="52"/>
      <c r="E896" s="52"/>
      <c r="F896" s="52"/>
      <c r="G896" s="52"/>
      <c r="H896" s="52"/>
      <c r="I896" s="52"/>
      <c r="J896" s="52"/>
      <c r="K896" s="52"/>
      <c r="L896" s="53">
        <v>2</v>
      </c>
      <c r="M896" s="54">
        <v>19800000</v>
      </c>
      <c r="N896" s="51"/>
      <c r="O896" s="10"/>
    </row>
    <row r="897" spans="1:16" s="11" customFormat="1" x14ac:dyDescent="0.25">
      <c r="A897" s="24"/>
      <c r="B897" s="66" t="s">
        <v>2587</v>
      </c>
      <c r="C897" s="67" t="s">
        <v>2588</v>
      </c>
      <c r="D897" s="68"/>
      <c r="E897" s="68"/>
      <c r="F897" s="68"/>
      <c r="G897" s="69"/>
      <c r="H897" s="69"/>
      <c r="I897" s="68"/>
      <c r="J897" s="70"/>
      <c r="K897" s="71"/>
      <c r="L897" s="71"/>
      <c r="M897" s="72"/>
    </row>
    <row r="898" spans="1:16" s="11" customFormat="1" x14ac:dyDescent="0.25">
      <c r="A898" s="24"/>
      <c r="B898" s="36" t="s">
        <v>218</v>
      </c>
      <c r="C898" s="37"/>
      <c r="D898" s="37"/>
      <c r="E898" s="37"/>
      <c r="F898" s="37"/>
      <c r="G898" s="37"/>
      <c r="H898" s="37"/>
      <c r="I898" s="37"/>
      <c r="J898" s="37"/>
      <c r="K898" s="37"/>
      <c r="L898" s="38"/>
      <c r="M898" s="39"/>
      <c r="N898" s="73"/>
      <c r="O898" s="10"/>
    </row>
    <row r="899" spans="1:16" s="11" customFormat="1" ht="36" x14ac:dyDescent="0.25">
      <c r="A899" s="24">
        <v>636</v>
      </c>
      <c r="B899" s="41">
        <v>1</v>
      </c>
      <c r="C899" s="42">
        <v>178</v>
      </c>
      <c r="D899" s="43" t="s">
        <v>2589</v>
      </c>
      <c r="E899" s="43" t="s">
        <v>2590</v>
      </c>
      <c r="F899" s="43" t="s">
        <v>2591</v>
      </c>
      <c r="G899" s="43" t="s">
        <v>2592</v>
      </c>
      <c r="H899" s="44" t="s">
        <v>2593</v>
      </c>
      <c r="I899" s="43" t="s">
        <v>1162</v>
      </c>
      <c r="J899" s="43" t="s">
        <v>44</v>
      </c>
      <c r="K899" s="45">
        <v>1142000</v>
      </c>
      <c r="L899" s="46">
        <v>48</v>
      </c>
      <c r="M899" s="47">
        <v>54816000</v>
      </c>
      <c r="N899" s="48"/>
      <c r="O899" s="10"/>
    </row>
    <row r="900" spans="1:16" s="11" customFormat="1" ht="48" x14ac:dyDescent="0.25">
      <c r="A900" s="24">
        <v>637</v>
      </c>
      <c r="B900" s="41">
        <v>2</v>
      </c>
      <c r="C900" s="42">
        <v>179</v>
      </c>
      <c r="D900" s="43" t="s">
        <v>2594</v>
      </c>
      <c r="E900" s="43" t="s">
        <v>2595</v>
      </c>
      <c r="F900" s="43" t="s">
        <v>2596</v>
      </c>
      <c r="G900" s="43" t="s">
        <v>2597</v>
      </c>
      <c r="H900" s="44" t="s">
        <v>191</v>
      </c>
      <c r="I900" s="43" t="s">
        <v>1162</v>
      </c>
      <c r="J900" s="43" t="s">
        <v>44</v>
      </c>
      <c r="K900" s="45">
        <v>2284000</v>
      </c>
      <c r="L900" s="46">
        <v>96</v>
      </c>
      <c r="M900" s="47">
        <v>219264000</v>
      </c>
      <c r="N900" s="48"/>
      <c r="O900" s="10"/>
    </row>
    <row r="901" spans="1:16" s="11" customFormat="1" ht="48" x14ac:dyDescent="0.25">
      <c r="A901" s="24">
        <v>638</v>
      </c>
      <c r="B901" s="41">
        <v>3</v>
      </c>
      <c r="C901" s="42">
        <v>180</v>
      </c>
      <c r="D901" s="43" t="s">
        <v>2598</v>
      </c>
      <c r="E901" s="43" t="s">
        <v>2599</v>
      </c>
      <c r="F901" s="43" t="s">
        <v>2600</v>
      </c>
      <c r="G901" s="43" t="s">
        <v>2601</v>
      </c>
      <c r="H901" s="44" t="s">
        <v>191</v>
      </c>
      <c r="I901" s="43" t="s">
        <v>1162</v>
      </c>
      <c r="J901" s="43" t="s">
        <v>44</v>
      </c>
      <c r="K901" s="45">
        <v>641500</v>
      </c>
      <c r="L901" s="46">
        <v>96</v>
      </c>
      <c r="M901" s="47">
        <v>61584000</v>
      </c>
      <c r="N901" s="48"/>
      <c r="O901" s="10"/>
    </row>
    <row r="902" spans="1:16" s="11" customFormat="1" ht="48" x14ac:dyDescent="0.25">
      <c r="A902" s="24">
        <v>639</v>
      </c>
      <c r="B902" s="41">
        <v>4</v>
      </c>
      <c r="C902" s="42">
        <v>181</v>
      </c>
      <c r="D902" s="43" t="s">
        <v>2602</v>
      </c>
      <c r="E902" s="43" t="s">
        <v>2603</v>
      </c>
      <c r="F902" s="43" t="s">
        <v>2604</v>
      </c>
      <c r="G902" s="43" t="s">
        <v>2605</v>
      </c>
      <c r="H902" s="44" t="s">
        <v>191</v>
      </c>
      <c r="I902" s="43" t="s">
        <v>1162</v>
      </c>
      <c r="J902" s="43" t="s">
        <v>44</v>
      </c>
      <c r="K902" s="45">
        <v>426400</v>
      </c>
      <c r="L902" s="46">
        <v>120</v>
      </c>
      <c r="M902" s="47">
        <v>51168000</v>
      </c>
      <c r="N902" s="48"/>
      <c r="O902" s="10"/>
    </row>
    <row r="903" spans="1:16" s="11" customFormat="1" ht="48" x14ac:dyDescent="0.25">
      <c r="A903" s="24">
        <v>640</v>
      </c>
      <c r="B903" s="41">
        <v>5</v>
      </c>
      <c r="C903" s="42">
        <v>182</v>
      </c>
      <c r="D903" s="43" t="s">
        <v>2606</v>
      </c>
      <c r="E903" s="43" t="s">
        <v>2607</v>
      </c>
      <c r="F903" s="43" t="s">
        <v>2608</v>
      </c>
      <c r="G903" s="43" t="s">
        <v>2609</v>
      </c>
      <c r="H903" s="44" t="s">
        <v>191</v>
      </c>
      <c r="I903" s="43" t="s">
        <v>1162</v>
      </c>
      <c r="J903" s="43" t="s">
        <v>44</v>
      </c>
      <c r="K903" s="45">
        <v>239400</v>
      </c>
      <c r="L903" s="46">
        <v>144</v>
      </c>
      <c r="M903" s="47">
        <v>34473600</v>
      </c>
      <c r="N903" s="48"/>
      <c r="O903" s="10"/>
    </row>
    <row r="904" spans="1:16" s="11" customFormat="1" ht="48" x14ac:dyDescent="0.25">
      <c r="A904" s="24">
        <v>641</v>
      </c>
      <c r="B904" s="41">
        <v>6</v>
      </c>
      <c r="C904" s="42">
        <v>183</v>
      </c>
      <c r="D904" s="43" t="s">
        <v>2610</v>
      </c>
      <c r="E904" s="43" t="s">
        <v>2611</v>
      </c>
      <c r="F904" s="43" t="s">
        <v>2612</v>
      </c>
      <c r="G904" s="43" t="s">
        <v>2592</v>
      </c>
      <c r="H904" s="44" t="s">
        <v>191</v>
      </c>
      <c r="I904" s="43" t="s">
        <v>1162</v>
      </c>
      <c r="J904" s="43" t="s">
        <v>44</v>
      </c>
      <c r="K904" s="45">
        <v>1772500</v>
      </c>
      <c r="L904" s="46">
        <v>24</v>
      </c>
      <c r="M904" s="47">
        <v>42540000</v>
      </c>
      <c r="N904" s="83"/>
      <c r="O904" s="10"/>
    </row>
    <row r="905" spans="1:16" s="11" customFormat="1" ht="60" x14ac:dyDescent="0.25">
      <c r="A905" s="24">
        <v>642</v>
      </c>
      <c r="B905" s="41">
        <v>7</v>
      </c>
      <c r="C905" s="42">
        <v>184</v>
      </c>
      <c r="D905" s="43" t="s">
        <v>2613</v>
      </c>
      <c r="E905" s="43" t="s">
        <v>2614</v>
      </c>
      <c r="F905" s="43" t="s">
        <v>2615</v>
      </c>
      <c r="G905" s="43" t="s">
        <v>2605</v>
      </c>
      <c r="H905" s="44" t="s">
        <v>191</v>
      </c>
      <c r="I905" s="43" t="s">
        <v>1162</v>
      </c>
      <c r="J905" s="43" t="s">
        <v>44</v>
      </c>
      <c r="K905" s="45">
        <v>250000</v>
      </c>
      <c r="L905" s="46">
        <v>120</v>
      </c>
      <c r="M905" s="47">
        <v>30000000</v>
      </c>
      <c r="N905" s="83"/>
      <c r="O905" s="112"/>
      <c r="P905" s="98"/>
    </row>
    <row r="906" spans="1:16" s="122" customFormat="1" ht="36" x14ac:dyDescent="0.25">
      <c r="A906" s="24">
        <v>643</v>
      </c>
      <c r="B906" s="41">
        <v>8</v>
      </c>
      <c r="C906" s="113">
        <v>185</v>
      </c>
      <c r="D906" s="43" t="s">
        <v>2616</v>
      </c>
      <c r="E906" s="62" t="s">
        <v>2617</v>
      </c>
      <c r="F906" s="114" t="s">
        <v>2618</v>
      </c>
      <c r="G906" s="114" t="s">
        <v>2619</v>
      </c>
      <c r="H906" s="115" t="s">
        <v>191</v>
      </c>
      <c r="I906" s="114" t="s">
        <v>1162</v>
      </c>
      <c r="J906" s="116" t="s">
        <v>44</v>
      </c>
      <c r="K906" s="117">
        <v>178000</v>
      </c>
      <c r="L906" s="118">
        <v>90</v>
      </c>
      <c r="M906" s="119">
        <f>L906*K906</f>
        <v>16020000</v>
      </c>
      <c r="N906" s="120" t="s">
        <v>2620</v>
      </c>
      <c r="O906" s="121"/>
      <c r="P906" s="121"/>
    </row>
    <row r="907" spans="1:16" s="122" customFormat="1" ht="36" x14ac:dyDescent="0.25">
      <c r="A907" s="24">
        <v>644</v>
      </c>
      <c r="B907" s="41">
        <v>9</v>
      </c>
      <c r="C907" s="113">
        <v>186</v>
      </c>
      <c r="D907" s="43" t="s">
        <v>2621</v>
      </c>
      <c r="E907" s="62" t="s">
        <v>2622</v>
      </c>
      <c r="F907" s="114" t="s">
        <v>2623</v>
      </c>
      <c r="G907" s="114" t="s">
        <v>2619</v>
      </c>
      <c r="H907" s="115" t="s">
        <v>42</v>
      </c>
      <c r="I907" s="114" t="s">
        <v>1162</v>
      </c>
      <c r="J907" s="116" t="s">
        <v>44</v>
      </c>
      <c r="K907" s="117">
        <v>178000</v>
      </c>
      <c r="L907" s="118">
        <v>90</v>
      </c>
      <c r="M907" s="119">
        <f t="shared" ref="M907:M908" si="7">L907*K907</f>
        <v>16020000</v>
      </c>
      <c r="N907" s="120" t="s">
        <v>2620</v>
      </c>
      <c r="O907" s="121"/>
      <c r="P907" s="121"/>
    </row>
    <row r="908" spans="1:16" s="122" customFormat="1" ht="36" x14ac:dyDescent="0.25">
      <c r="A908" s="24">
        <v>645</v>
      </c>
      <c r="B908" s="41">
        <v>10</v>
      </c>
      <c r="C908" s="113">
        <v>187</v>
      </c>
      <c r="D908" s="43" t="s">
        <v>2624</v>
      </c>
      <c r="E908" s="62" t="s">
        <v>2625</v>
      </c>
      <c r="F908" s="114" t="s">
        <v>2626</v>
      </c>
      <c r="G908" s="114" t="s">
        <v>2619</v>
      </c>
      <c r="H908" s="115" t="s">
        <v>191</v>
      </c>
      <c r="I908" s="114" t="s">
        <v>1162</v>
      </c>
      <c r="J908" s="116" t="s">
        <v>44</v>
      </c>
      <c r="K908" s="117">
        <v>178000</v>
      </c>
      <c r="L908" s="118">
        <v>90</v>
      </c>
      <c r="M908" s="119">
        <f t="shared" si="7"/>
        <v>16020000</v>
      </c>
      <c r="N908" s="120" t="s">
        <v>2620</v>
      </c>
      <c r="O908" s="121"/>
      <c r="P908" s="121"/>
    </row>
    <row r="909" spans="1:16" s="11" customFormat="1" ht="72" x14ac:dyDescent="0.25">
      <c r="A909" s="24">
        <v>646</v>
      </c>
      <c r="B909" s="41">
        <v>11</v>
      </c>
      <c r="C909" s="42">
        <v>188</v>
      </c>
      <c r="D909" s="43" t="s">
        <v>2627</v>
      </c>
      <c r="E909" s="43" t="s">
        <v>2628</v>
      </c>
      <c r="F909" s="43" t="s">
        <v>2629</v>
      </c>
      <c r="G909" s="43" t="s">
        <v>2630</v>
      </c>
      <c r="H909" s="44" t="s">
        <v>191</v>
      </c>
      <c r="I909" s="43" t="s">
        <v>1162</v>
      </c>
      <c r="J909" s="43" t="s">
        <v>44</v>
      </c>
      <c r="K909" s="45">
        <v>59800</v>
      </c>
      <c r="L909" s="46">
        <v>60</v>
      </c>
      <c r="M909" s="47">
        <v>3588000</v>
      </c>
      <c r="N909" s="83"/>
      <c r="O909" s="10"/>
    </row>
    <row r="910" spans="1:16" s="11" customFormat="1" ht="72" x14ac:dyDescent="0.25">
      <c r="A910" s="24">
        <v>647</v>
      </c>
      <c r="B910" s="41">
        <v>12</v>
      </c>
      <c r="C910" s="42">
        <v>189</v>
      </c>
      <c r="D910" s="43" t="s">
        <v>2631</v>
      </c>
      <c r="E910" s="43" t="s">
        <v>2632</v>
      </c>
      <c r="F910" s="43" t="s">
        <v>2633</v>
      </c>
      <c r="G910" s="43" t="s">
        <v>2630</v>
      </c>
      <c r="H910" s="44" t="s">
        <v>191</v>
      </c>
      <c r="I910" s="43" t="s">
        <v>1162</v>
      </c>
      <c r="J910" s="43" t="s">
        <v>44</v>
      </c>
      <c r="K910" s="45">
        <v>59800</v>
      </c>
      <c r="L910" s="46">
        <v>60</v>
      </c>
      <c r="M910" s="47">
        <v>3588000</v>
      </c>
      <c r="N910" s="123"/>
      <c r="O910" s="10"/>
    </row>
    <row r="911" spans="1:16" s="11" customFormat="1" ht="48" x14ac:dyDescent="0.25">
      <c r="A911" s="24">
        <v>648</v>
      </c>
      <c r="B911" s="41">
        <v>13</v>
      </c>
      <c r="C911" s="42">
        <v>190</v>
      </c>
      <c r="D911" s="43" t="s">
        <v>2634</v>
      </c>
      <c r="E911" s="43" t="s">
        <v>2635</v>
      </c>
      <c r="F911" s="43" t="s">
        <v>2636</v>
      </c>
      <c r="G911" s="43" t="s">
        <v>2637</v>
      </c>
      <c r="H911" s="44" t="s">
        <v>191</v>
      </c>
      <c r="I911" s="43" t="s">
        <v>1162</v>
      </c>
      <c r="J911" s="43" t="s">
        <v>44</v>
      </c>
      <c r="K911" s="45">
        <v>394500</v>
      </c>
      <c r="L911" s="46">
        <v>360</v>
      </c>
      <c r="M911" s="47">
        <v>142020000</v>
      </c>
      <c r="N911" s="48"/>
      <c r="O911" s="10"/>
    </row>
    <row r="912" spans="1:16" s="11" customFormat="1" ht="48" x14ac:dyDescent="0.25">
      <c r="A912" s="24">
        <v>649</v>
      </c>
      <c r="B912" s="41">
        <v>14</v>
      </c>
      <c r="C912" s="42">
        <v>191</v>
      </c>
      <c r="D912" s="43" t="s">
        <v>2638</v>
      </c>
      <c r="E912" s="43" t="s">
        <v>2639</v>
      </c>
      <c r="F912" s="43" t="s">
        <v>2640</v>
      </c>
      <c r="G912" s="43" t="s">
        <v>2637</v>
      </c>
      <c r="H912" s="44" t="s">
        <v>191</v>
      </c>
      <c r="I912" s="43" t="s">
        <v>1162</v>
      </c>
      <c r="J912" s="43" t="s">
        <v>44</v>
      </c>
      <c r="K912" s="45">
        <v>394500</v>
      </c>
      <c r="L912" s="46">
        <v>360</v>
      </c>
      <c r="M912" s="47">
        <v>142020000</v>
      </c>
      <c r="N912" s="48"/>
      <c r="O912" s="10"/>
    </row>
    <row r="913" spans="1:15" s="11" customFormat="1" ht="48" x14ac:dyDescent="0.25">
      <c r="A913" s="24">
        <v>650</v>
      </c>
      <c r="B913" s="41">
        <v>15</v>
      </c>
      <c r="C913" s="42">
        <v>192</v>
      </c>
      <c r="D913" s="43" t="s">
        <v>2641</v>
      </c>
      <c r="E913" s="43" t="s">
        <v>2642</v>
      </c>
      <c r="F913" s="43" t="s">
        <v>2643</v>
      </c>
      <c r="G913" s="43" t="s">
        <v>2637</v>
      </c>
      <c r="H913" s="44" t="s">
        <v>191</v>
      </c>
      <c r="I913" s="43" t="s">
        <v>1162</v>
      </c>
      <c r="J913" s="43" t="s">
        <v>44</v>
      </c>
      <c r="K913" s="45">
        <v>394500</v>
      </c>
      <c r="L913" s="46">
        <v>360</v>
      </c>
      <c r="M913" s="47">
        <v>142020000</v>
      </c>
      <c r="N913" s="48"/>
      <c r="O913" s="10"/>
    </row>
    <row r="914" spans="1:15" s="11" customFormat="1" ht="48" x14ac:dyDescent="0.25">
      <c r="A914" s="24">
        <v>651</v>
      </c>
      <c r="B914" s="41">
        <v>16</v>
      </c>
      <c r="C914" s="42">
        <v>193</v>
      </c>
      <c r="D914" s="43" t="s">
        <v>2644</v>
      </c>
      <c r="E914" s="43" t="s">
        <v>2645</v>
      </c>
      <c r="F914" s="43" t="s">
        <v>2646</v>
      </c>
      <c r="G914" s="43" t="s">
        <v>2647</v>
      </c>
      <c r="H914" s="44" t="s">
        <v>191</v>
      </c>
      <c r="I914" s="43" t="s">
        <v>1162</v>
      </c>
      <c r="J914" s="43" t="s">
        <v>44</v>
      </c>
      <c r="K914" s="45">
        <v>3139000</v>
      </c>
      <c r="L914" s="46">
        <v>48</v>
      </c>
      <c r="M914" s="47">
        <v>150672000</v>
      </c>
      <c r="N914" s="48"/>
      <c r="O914" s="10"/>
    </row>
    <row r="915" spans="1:15" s="11" customFormat="1" ht="60" x14ac:dyDescent="0.25">
      <c r="A915" s="24">
        <v>652</v>
      </c>
      <c r="B915" s="41">
        <v>17</v>
      </c>
      <c r="C915" s="42">
        <v>194</v>
      </c>
      <c r="D915" s="43" t="s">
        <v>2648</v>
      </c>
      <c r="E915" s="43" t="s">
        <v>2649</v>
      </c>
      <c r="F915" s="43" t="s">
        <v>2650</v>
      </c>
      <c r="G915" s="43" t="s">
        <v>2651</v>
      </c>
      <c r="H915" s="44" t="s">
        <v>191</v>
      </c>
      <c r="I915" s="43" t="s">
        <v>1162</v>
      </c>
      <c r="J915" s="43" t="s">
        <v>44</v>
      </c>
      <c r="K915" s="45">
        <v>419000</v>
      </c>
      <c r="L915" s="46">
        <v>648</v>
      </c>
      <c r="M915" s="47">
        <v>271512000</v>
      </c>
      <c r="N915" s="48"/>
      <c r="O915" s="10"/>
    </row>
    <row r="916" spans="1:15" s="11" customFormat="1" ht="84" x14ac:dyDescent="0.25">
      <c r="A916" s="24">
        <v>653</v>
      </c>
      <c r="B916" s="41">
        <v>18</v>
      </c>
      <c r="C916" s="42">
        <v>195</v>
      </c>
      <c r="D916" s="43" t="s">
        <v>2652</v>
      </c>
      <c r="E916" s="43" t="s">
        <v>2653</v>
      </c>
      <c r="F916" s="43" t="s">
        <v>2654</v>
      </c>
      <c r="G916" s="43" t="s">
        <v>2655</v>
      </c>
      <c r="H916" s="44" t="s">
        <v>191</v>
      </c>
      <c r="I916" s="43" t="s">
        <v>1162</v>
      </c>
      <c r="J916" s="43" t="s">
        <v>44</v>
      </c>
      <c r="K916" s="45">
        <v>164000</v>
      </c>
      <c r="L916" s="46">
        <v>720</v>
      </c>
      <c r="M916" s="47">
        <v>118080000</v>
      </c>
      <c r="N916" s="48"/>
      <c r="O916" s="10"/>
    </row>
    <row r="917" spans="1:15" s="11" customFormat="1" ht="60" x14ac:dyDescent="0.25">
      <c r="A917" s="24">
        <v>654</v>
      </c>
      <c r="B917" s="41">
        <v>19</v>
      </c>
      <c r="C917" s="42">
        <v>196</v>
      </c>
      <c r="D917" s="43" t="s">
        <v>2656</v>
      </c>
      <c r="E917" s="43" t="s">
        <v>2657</v>
      </c>
      <c r="F917" s="43" t="s">
        <v>2658</v>
      </c>
      <c r="G917" s="43" t="s">
        <v>2659</v>
      </c>
      <c r="H917" s="44" t="s">
        <v>191</v>
      </c>
      <c r="I917" s="43" t="s">
        <v>1162</v>
      </c>
      <c r="J917" s="43" t="s">
        <v>44</v>
      </c>
      <c r="K917" s="45">
        <v>1141500</v>
      </c>
      <c r="L917" s="46">
        <v>72</v>
      </c>
      <c r="M917" s="47">
        <v>82188000</v>
      </c>
      <c r="N917" s="48"/>
      <c r="O917" s="10"/>
    </row>
    <row r="918" spans="1:15" s="11" customFormat="1" ht="60" x14ac:dyDescent="0.25">
      <c r="A918" s="24">
        <v>655</v>
      </c>
      <c r="B918" s="41">
        <v>20</v>
      </c>
      <c r="C918" s="42">
        <v>197</v>
      </c>
      <c r="D918" s="43" t="s">
        <v>2660</v>
      </c>
      <c r="E918" s="43" t="s">
        <v>2661</v>
      </c>
      <c r="F918" s="43" t="s">
        <v>2662</v>
      </c>
      <c r="G918" s="43" t="s">
        <v>2659</v>
      </c>
      <c r="H918" s="44" t="s">
        <v>191</v>
      </c>
      <c r="I918" s="43" t="s">
        <v>1162</v>
      </c>
      <c r="J918" s="43" t="s">
        <v>44</v>
      </c>
      <c r="K918" s="45">
        <v>1141500</v>
      </c>
      <c r="L918" s="46">
        <v>72</v>
      </c>
      <c r="M918" s="47">
        <v>82188000</v>
      </c>
      <c r="N918" s="48"/>
      <c r="O918" s="10"/>
    </row>
    <row r="919" spans="1:15" s="11" customFormat="1" ht="120" x14ac:dyDescent="0.25">
      <c r="A919" s="24">
        <v>656</v>
      </c>
      <c r="B919" s="41">
        <v>21</v>
      </c>
      <c r="C919" s="42">
        <v>198</v>
      </c>
      <c r="D919" s="43" t="s">
        <v>2663</v>
      </c>
      <c r="E919" s="43" t="s">
        <v>2664</v>
      </c>
      <c r="F919" s="43" t="s">
        <v>2665</v>
      </c>
      <c r="G919" s="43" t="s">
        <v>2659</v>
      </c>
      <c r="H919" s="44" t="s">
        <v>191</v>
      </c>
      <c r="I919" s="43" t="s">
        <v>1162</v>
      </c>
      <c r="J919" s="43" t="s">
        <v>44</v>
      </c>
      <c r="K919" s="45">
        <v>693500</v>
      </c>
      <c r="L919" s="46">
        <v>300</v>
      </c>
      <c r="M919" s="47">
        <v>208050000</v>
      </c>
      <c r="N919" s="48"/>
      <c r="O919" s="10"/>
    </row>
    <row r="920" spans="1:15" s="11" customFormat="1" ht="60" x14ac:dyDescent="0.25">
      <c r="A920" s="24">
        <v>657</v>
      </c>
      <c r="B920" s="41">
        <v>22</v>
      </c>
      <c r="C920" s="42">
        <v>199</v>
      </c>
      <c r="D920" s="43" t="s">
        <v>2666</v>
      </c>
      <c r="E920" s="43" t="s">
        <v>2667</v>
      </c>
      <c r="F920" s="43" t="s">
        <v>2668</v>
      </c>
      <c r="G920" s="43" t="s">
        <v>2659</v>
      </c>
      <c r="H920" s="44" t="s">
        <v>191</v>
      </c>
      <c r="I920" s="43" t="s">
        <v>1162</v>
      </c>
      <c r="J920" s="43" t="s">
        <v>44</v>
      </c>
      <c r="K920" s="45">
        <v>693500</v>
      </c>
      <c r="L920" s="46">
        <v>300</v>
      </c>
      <c r="M920" s="47">
        <v>208050000</v>
      </c>
      <c r="N920" s="48"/>
      <c r="O920" s="10"/>
    </row>
    <row r="921" spans="1:15" s="11" customFormat="1" ht="60" x14ac:dyDescent="0.25">
      <c r="A921" s="24">
        <v>658</v>
      </c>
      <c r="B921" s="41">
        <v>23</v>
      </c>
      <c r="C921" s="42">
        <v>200</v>
      </c>
      <c r="D921" s="43" t="s">
        <v>2669</v>
      </c>
      <c r="E921" s="43" t="s">
        <v>2670</v>
      </c>
      <c r="F921" s="43" t="s">
        <v>2671</v>
      </c>
      <c r="G921" s="43" t="s">
        <v>2659</v>
      </c>
      <c r="H921" s="44" t="s">
        <v>42</v>
      </c>
      <c r="I921" s="43" t="s">
        <v>1162</v>
      </c>
      <c r="J921" s="43" t="s">
        <v>44</v>
      </c>
      <c r="K921" s="45">
        <v>693500</v>
      </c>
      <c r="L921" s="46">
        <v>300</v>
      </c>
      <c r="M921" s="47">
        <v>208050000</v>
      </c>
      <c r="N921" s="48"/>
      <c r="O921" s="10"/>
    </row>
    <row r="922" spans="1:15" s="11" customFormat="1" ht="60" x14ac:dyDescent="0.25">
      <c r="A922" s="24">
        <v>659</v>
      </c>
      <c r="B922" s="41">
        <v>24</v>
      </c>
      <c r="C922" s="42">
        <v>201</v>
      </c>
      <c r="D922" s="43" t="s">
        <v>2672</v>
      </c>
      <c r="E922" s="43" t="s">
        <v>2673</v>
      </c>
      <c r="F922" s="43" t="s">
        <v>1182</v>
      </c>
      <c r="G922" s="43" t="s">
        <v>2674</v>
      </c>
      <c r="H922" s="44" t="s">
        <v>42</v>
      </c>
      <c r="I922" s="43" t="s">
        <v>1162</v>
      </c>
      <c r="J922" s="43" t="s">
        <v>44</v>
      </c>
      <c r="K922" s="45">
        <v>77500</v>
      </c>
      <c r="L922" s="46">
        <v>1200</v>
      </c>
      <c r="M922" s="47">
        <v>93000000</v>
      </c>
      <c r="N922" s="48"/>
      <c r="O922" s="10"/>
    </row>
    <row r="923" spans="1:15" s="11" customFormat="1" ht="60" x14ac:dyDescent="0.25">
      <c r="A923" s="24">
        <v>660</v>
      </c>
      <c r="B923" s="41">
        <v>25</v>
      </c>
      <c r="C923" s="42">
        <v>202</v>
      </c>
      <c r="D923" s="43" t="s">
        <v>2675</v>
      </c>
      <c r="E923" s="43" t="s">
        <v>2676</v>
      </c>
      <c r="F923" s="43" t="s">
        <v>1185</v>
      </c>
      <c r="G923" s="43" t="s">
        <v>2674</v>
      </c>
      <c r="H923" s="44" t="s">
        <v>191</v>
      </c>
      <c r="I923" s="43" t="s">
        <v>1162</v>
      </c>
      <c r="J923" s="43" t="s">
        <v>44</v>
      </c>
      <c r="K923" s="45">
        <v>77500</v>
      </c>
      <c r="L923" s="46">
        <v>1200</v>
      </c>
      <c r="M923" s="47">
        <v>93000000</v>
      </c>
      <c r="N923" s="48"/>
      <c r="O923" s="10"/>
    </row>
    <row r="924" spans="1:15" s="11" customFormat="1" x14ac:dyDescent="0.25">
      <c r="A924" s="24"/>
      <c r="B924" s="49" t="s">
        <v>73</v>
      </c>
      <c r="C924" s="50"/>
      <c r="D924" s="50"/>
      <c r="E924" s="50"/>
      <c r="F924" s="50"/>
      <c r="G924" s="50"/>
      <c r="H924" s="50"/>
      <c r="I924" s="50"/>
      <c r="J924" s="50"/>
      <c r="K924" s="50"/>
      <c r="L924" s="46">
        <v>25</v>
      </c>
      <c r="M924" s="47">
        <f>SUM(M899:M923)</f>
        <v>2489931600</v>
      </c>
      <c r="N924" s="51"/>
      <c r="O924" s="10"/>
    </row>
    <row r="925" spans="1:15" s="11" customFormat="1" x14ac:dyDescent="0.25">
      <c r="A925" s="24"/>
      <c r="B925" s="49" t="s">
        <v>73</v>
      </c>
      <c r="C925" s="52"/>
      <c r="D925" s="52"/>
      <c r="E925" s="52"/>
      <c r="F925" s="52"/>
      <c r="G925" s="52"/>
      <c r="H925" s="52"/>
      <c r="I925" s="52"/>
      <c r="J925" s="52"/>
      <c r="K925" s="52"/>
      <c r="L925" s="53">
        <v>25</v>
      </c>
      <c r="M925" s="54">
        <v>2489931600</v>
      </c>
      <c r="N925" s="51"/>
      <c r="O925" s="10"/>
    </row>
    <row r="926" spans="1:15" s="11" customFormat="1" x14ac:dyDescent="0.25">
      <c r="A926" s="24"/>
      <c r="B926" s="66" t="s">
        <v>2677</v>
      </c>
      <c r="C926" s="67" t="s">
        <v>2678</v>
      </c>
      <c r="D926" s="68"/>
      <c r="E926" s="68"/>
      <c r="F926" s="68"/>
      <c r="G926" s="69"/>
      <c r="H926" s="69"/>
      <c r="I926" s="68"/>
      <c r="J926" s="70"/>
      <c r="K926" s="71"/>
      <c r="L926" s="71"/>
      <c r="M926" s="72"/>
    </row>
    <row r="927" spans="1:15" s="11" customFormat="1" x14ac:dyDescent="0.25">
      <c r="A927" s="24"/>
      <c r="B927" s="36" t="s">
        <v>186</v>
      </c>
      <c r="C927" s="37"/>
      <c r="D927" s="37"/>
      <c r="E927" s="37"/>
      <c r="F927" s="37"/>
      <c r="G927" s="37"/>
      <c r="H927" s="37"/>
      <c r="I927" s="37"/>
      <c r="J927" s="37"/>
      <c r="K927" s="37"/>
      <c r="L927" s="38"/>
      <c r="M927" s="39"/>
      <c r="N927" s="73"/>
      <c r="O927" s="10"/>
    </row>
    <row r="928" spans="1:15" s="11" customFormat="1" ht="24" x14ac:dyDescent="0.25">
      <c r="A928" s="24">
        <v>661</v>
      </c>
      <c r="B928" s="41">
        <v>1</v>
      </c>
      <c r="C928" s="42">
        <v>4</v>
      </c>
      <c r="D928" s="43" t="s">
        <v>2679</v>
      </c>
      <c r="E928" s="43" t="s">
        <v>2680</v>
      </c>
      <c r="F928" s="43" t="s">
        <v>2681</v>
      </c>
      <c r="G928" s="43" t="s">
        <v>2682</v>
      </c>
      <c r="H928" s="44" t="s">
        <v>326</v>
      </c>
      <c r="I928" s="43" t="s">
        <v>2683</v>
      </c>
      <c r="J928" s="43" t="s">
        <v>193</v>
      </c>
      <c r="K928" s="45">
        <v>86000</v>
      </c>
      <c r="L928" s="46">
        <v>640</v>
      </c>
      <c r="M928" s="47">
        <v>55040000</v>
      </c>
      <c r="N928" s="48"/>
      <c r="O928" s="10"/>
    </row>
    <row r="929" spans="1:15" s="11" customFormat="1" ht="24" x14ac:dyDescent="0.25">
      <c r="A929" s="24">
        <v>662</v>
      </c>
      <c r="B929" s="41">
        <v>2</v>
      </c>
      <c r="C929" s="42">
        <v>5</v>
      </c>
      <c r="D929" s="43" t="s">
        <v>2684</v>
      </c>
      <c r="E929" s="43" t="s">
        <v>2685</v>
      </c>
      <c r="F929" s="43" t="s">
        <v>2686</v>
      </c>
      <c r="G929" s="43" t="s">
        <v>2687</v>
      </c>
      <c r="H929" s="44" t="s">
        <v>42</v>
      </c>
      <c r="I929" s="43" t="s">
        <v>2683</v>
      </c>
      <c r="J929" s="43" t="s">
        <v>193</v>
      </c>
      <c r="K929" s="45">
        <v>99</v>
      </c>
      <c r="L929" s="46">
        <v>527000</v>
      </c>
      <c r="M929" s="47">
        <v>52173000</v>
      </c>
      <c r="N929" s="48"/>
      <c r="O929" s="10"/>
    </row>
    <row r="930" spans="1:15" s="11" customFormat="1" x14ac:dyDescent="0.25">
      <c r="A930" s="24"/>
      <c r="B930" s="49" t="s">
        <v>73</v>
      </c>
      <c r="C930" s="50"/>
      <c r="D930" s="50"/>
      <c r="E930" s="50"/>
      <c r="F930" s="50"/>
      <c r="G930" s="50"/>
      <c r="H930" s="50"/>
      <c r="I930" s="50"/>
      <c r="J930" s="50"/>
      <c r="K930" s="50"/>
      <c r="L930" s="46">
        <v>2</v>
      </c>
      <c r="M930" s="47">
        <v>107213000</v>
      </c>
      <c r="N930" s="51"/>
      <c r="O930" s="10"/>
    </row>
    <row r="931" spans="1:15" s="11" customFormat="1" x14ac:dyDescent="0.25">
      <c r="A931" s="24"/>
      <c r="B931" s="49" t="s">
        <v>73</v>
      </c>
      <c r="C931" s="52"/>
      <c r="D931" s="52"/>
      <c r="E931" s="52"/>
      <c r="F931" s="52"/>
      <c r="G931" s="52"/>
      <c r="H931" s="52"/>
      <c r="I931" s="52"/>
      <c r="J931" s="52"/>
      <c r="K931" s="52"/>
      <c r="L931" s="53">
        <v>2</v>
      </c>
      <c r="M931" s="54">
        <v>107213000</v>
      </c>
      <c r="N931" s="51"/>
      <c r="O931" s="10"/>
    </row>
    <row r="932" spans="1:15" s="11" customFormat="1" x14ac:dyDescent="0.25">
      <c r="A932" s="24"/>
      <c r="B932" s="66" t="s">
        <v>2688</v>
      </c>
      <c r="C932" s="67" t="s">
        <v>2689</v>
      </c>
      <c r="D932" s="68"/>
      <c r="E932" s="68"/>
      <c r="F932" s="68"/>
      <c r="G932" s="69"/>
      <c r="H932" s="69"/>
      <c r="I932" s="68"/>
      <c r="J932" s="70"/>
      <c r="K932" s="71"/>
      <c r="L932" s="71"/>
      <c r="M932" s="72"/>
    </row>
    <row r="933" spans="1:15" s="11" customFormat="1" x14ac:dyDescent="0.25">
      <c r="A933" s="24"/>
      <c r="B933" s="36" t="s">
        <v>242</v>
      </c>
      <c r="C933" s="37"/>
      <c r="D933" s="37"/>
      <c r="E933" s="37"/>
      <c r="F933" s="37"/>
      <c r="G933" s="37"/>
      <c r="H933" s="37"/>
      <c r="I933" s="37"/>
      <c r="J933" s="37"/>
      <c r="K933" s="37"/>
      <c r="L933" s="38"/>
      <c r="M933" s="39"/>
      <c r="N933" s="73"/>
      <c r="O933" s="10"/>
    </row>
    <row r="934" spans="1:15" s="11" customFormat="1" ht="24" x14ac:dyDescent="0.25">
      <c r="A934" s="24">
        <v>663</v>
      </c>
      <c r="B934" s="79">
        <v>1</v>
      </c>
      <c r="C934" s="42">
        <v>216</v>
      </c>
      <c r="D934" s="43" t="s">
        <v>2690</v>
      </c>
      <c r="E934" s="43" t="s">
        <v>2691</v>
      </c>
      <c r="F934" s="43" t="s">
        <v>2692</v>
      </c>
      <c r="G934" s="43" t="s">
        <v>2693</v>
      </c>
      <c r="H934" s="44" t="s">
        <v>2694</v>
      </c>
      <c r="I934" s="43" t="s">
        <v>2695</v>
      </c>
      <c r="J934" s="43" t="s">
        <v>2696</v>
      </c>
      <c r="K934" s="45">
        <v>7200</v>
      </c>
      <c r="L934" s="46">
        <v>70000</v>
      </c>
      <c r="M934" s="47">
        <v>504000000</v>
      </c>
      <c r="N934" s="48"/>
      <c r="O934" s="10"/>
    </row>
    <row r="935" spans="1:15" s="11" customFormat="1" ht="24" x14ac:dyDescent="0.25">
      <c r="A935" s="24">
        <v>664</v>
      </c>
      <c r="B935" s="79">
        <v>2</v>
      </c>
      <c r="C935" s="42">
        <v>220</v>
      </c>
      <c r="D935" s="43" t="s">
        <v>2697</v>
      </c>
      <c r="E935" s="43" t="s">
        <v>2698</v>
      </c>
      <c r="F935" s="43" t="s">
        <v>2699</v>
      </c>
      <c r="G935" s="43" t="s">
        <v>2700</v>
      </c>
      <c r="H935" s="44" t="s">
        <v>191</v>
      </c>
      <c r="I935" s="43" t="s">
        <v>2695</v>
      </c>
      <c r="J935" s="43" t="s">
        <v>2696</v>
      </c>
      <c r="K935" s="45">
        <v>31200</v>
      </c>
      <c r="L935" s="46">
        <v>24000</v>
      </c>
      <c r="M935" s="47">
        <v>748800000</v>
      </c>
      <c r="N935" s="48"/>
      <c r="O935" s="10"/>
    </row>
    <row r="936" spans="1:15" s="11" customFormat="1" ht="24" x14ac:dyDescent="0.25">
      <c r="A936" s="24">
        <v>665</v>
      </c>
      <c r="B936" s="79">
        <v>3</v>
      </c>
      <c r="C936" s="42">
        <v>226</v>
      </c>
      <c r="D936" s="43" t="s">
        <v>2701</v>
      </c>
      <c r="E936" s="43" t="s">
        <v>2702</v>
      </c>
      <c r="F936" s="43" t="s">
        <v>2703</v>
      </c>
      <c r="G936" s="43" t="s">
        <v>2704</v>
      </c>
      <c r="H936" s="44" t="s">
        <v>191</v>
      </c>
      <c r="I936" s="43" t="s">
        <v>2695</v>
      </c>
      <c r="J936" s="43" t="s">
        <v>2696</v>
      </c>
      <c r="K936" s="45">
        <v>98500</v>
      </c>
      <c r="L936" s="46">
        <v>9600</v>
      </c>
      <c r="M936" s="47">
        <v>945600000</v>
      </c>
      <c r="N936" s="48"/>
      <c r="O936" s="10"/>
    </row>
    <row r="937" spans="1:15" s="11" customFormat="1" ht="24" x14ac:dyDescent="0.25">
      <c r="A937" s="24">
        <v>666</v>
      </c>
      <c r="B937" s="79">
        <v>4</v>
      </c>
      <c r="C937" s="42">
        <v>227</v>
      </c>
      <c r="D937" s="43" t="s">
        <v>2705</v>
      </c>
      <c r="E937" s="43" t="s">
        <v>2706</v>
      </c>
      <c r="F937" s="43" t="s">
        <v>2707</v>
      </c>
      <c r="G937" s="43" t="s">
        <v>2708</v>
      </c>
      <c r="H937" s="44" t="s">
        <v>191</v>
      </c>
      <c r="I937" s="43" t="s">
        <v>2695</v>
      </c>
      <c r="J937" s="43" t="s">
        <v>2696</v>
      </c>
      <c r="K937" s="45">
        <v>177000</v>
      </c>
      <c r="L937" s="46">
        <v>5000</v>
      </c>
      <c r="M937" s="47">
        <v>885000000</v>
      </c>
      <c r="N937" s="48"/>
      <c r="O937" s="10"/>
    </row>
    <row r="938" spans="1:15" s="11" customFormat="1" ht="24" x14ac:dyDescent="0.25">
      <c r="A938" s="24">
        <v>667</v>
      </c>
      <c r="B938" s="79">
        <v>5</v>
      </c>
      <c r="C938" s="42">
        <v>230</v>
      </c>
      <c r="D938" s="43" t="s">
        <v>2709</v>
      </c>
      <c r="E938" s="43" t="s">
        <v>2710</v>
      </c>
      <c r="F938" s="43" t="s">
        <v>2711</v>
      </c>
      <c r="G938" s="43" t="s">
        <v>2708</v>
      </c>
      <c r="H938" s="44" t="s">
        <v>191</v>
      </c>
      <c r="I938" s="43" t="s">
        <v>2695</v>
      </c>
      <c r="J938" s="43" t="s">
        <v>2696</v>
      </c>
      <c r="K938" s="45">
        <v>100000</v>
      </c>
      <c r="L938" s="46">
        <v>960</v>
      </c>
      <c r="M938" s="47">
        <v>96000000</v>
      </c>
      <c r="N938" s="48"/>
      <c r="O938" s="10"/>
    </row>
    <row r="939" spans="1:15" s="11" customFormat="1" ht="36" x14ac:dyDescent="0.25">
      <c r="A939" s="24">
        <v>668</v>
      </c>
      <c r="B939" s="79">
        <v>6</v>
      </c>
      <c r="C939" s="42">
        <v>233</v>
      </c>
      <c r="D939" s="43" t="s">
        <v>2712</v>
      </c>
      <c r="E939" s="43" t="s">
        <v>2713</v>
      </c>
      <c r="F939" s="43" t="s">
        <v>2714</v>
      </c>
      <c r="G939" s="43" t="s">
        <v>2704</v>
      </c>
      <c r="H939" s="44" t="s">
        <v>191</v>
      </c>
      <c r="I939" s="43" t="s">
        <v>2695</v>
      </c>
      <c r="J939" s="43" t="s">
        <v>2696</v>
      </c>
      <c r="K939" s="45">
        <v>46000</v>
      </c>
      <c r="L939" s="46">
        <v>9600</v>
      </c>
      <c r="M939" s="47">
        <v>441600000</v>
      </c>
      <c r="N939" s="48"/>
      <c r="O939" s="10"/>
    </row>
    <row r="940" spans="1:15" s="11" customFormat="1" x14ac:dyDescent="0.25">
      <c r="A940" s="24"/>
      <c r="B940" s="49" t="s">
        <v>73</v>
      </c>
      <c r="C940" s="50"/>
      <c r="D940" s="50"/>
      <c r="E940" s="50"/>
      <c r="F940" s="50"/>
      <c r="G940" s="50"/>
      <c r="H940" s="50"/>
      <c r="I940" s="50"/>
      <c r="J940" s="50"/>
      <c r="K940" s="50"/>
      <c r="L940" s="46">
        <v>6</v>
      </c>
      <c r="M940" s="47">
        <v>3621000000</v>
      </c>
      <c r="N940" s="51"/>
      <c r="O940" s="10"/>
    </row>
    <row r="941" spans="1:15" s="11" customFormat="1" x14ac:dyDescent="0.25">
      <c r="A941" s="24"/>
      <c r="B941" s="49" t="s">
        <v>73</v>
      </c>
      <c r="C941" s="52"/>
      <c r="D941" s="52"/>
      <c r="E941" s="52"/>
      <c r="F941" s="52"/>
      <c r="G941" s="52"/>
      <c r="H941" s="52"/>
      <c r="I941" s="52"/>
      <c r="J941" s="52"/>
      <c r="K941" s="52"/>
      <c r="L941" s="53">
        <v>6</v>
      </c>
      <c r="M941" s="54">
        <v>3621000000</v>
      </c>
      <c r="N941" s="51"/>
      <c r="O941" s="10"/>
    </row>
    <row r="942" spans="1:15" s="11" customFormat="1" x14ac:dyDescent="0.25">
      <c r="A942" s="24"/>
      <c r="B942" s="66" t="s">
        <v>2715</v>
      </c>
      <c r="C942" s="67" t="s">
        <v>2716</v>
      </c>
      <c r="D942" s="68"/>
      <c r="E942" s="68"/>
      <c r="F942" s="68"/>
      <c r="G942" s="69"/>
      <c r="H942" s="69"/>
      <c r="I942" s="68"/>
      <c r="J942" s="70"/>
      <c r="K942" s="71"/>
      <c r="L942" s="71"/>
      <c r="M942" s="72"/>
    </row>
    <row r="943" spans="1:15" s="11" customFormat="1" x14ac:dyDescent="0.25">
      <c r="A943" s="24"/>
      <c r="B943" s="36" t="s">
        <v>2717</v>
      </c>
      <c r="C943" s="37"/>
      <c r="D943" s="37"/>
      <c r="E943" s="37"/>
      <c r="F943" s="37"/>
      <c r="G943" s="37"/>
      <c r="H943" s="37"/>
      <c r="I943" s="37"/>
      <c r="J943" s="37"/>
      <c r="K943" s="37"/>
      <c r="L943" s="38"/>
      <c r="M943" s="39"/>
      <c r="N943" s="73"/>
      <c r="O943" s="10"/>
    </row>
    <row r="944" spans="1:15" s="11" customFormat="1" ht="60" x14ac:dyDescent="0.25">
      <c r="A944" s="24">
        <v>669</v>
      </c>
      <c r="B944" s="79">
        <v>1</v>
      </c>
      <c r="C944" s="42">
        <v>771</v>
      </c>
      <c r="D944" s="43" t="s">
        <v>2718</v>
      </c>
      <c r="E944" s="43" t="s">
        <v>2719</v>
      </c>
      <c r="F944" s="43" t="s">
        <v>2720</v>
      </c>
      <c r="G944" s="43" t="s">
        <v>2721</v>
      </c>
      <c r="H944" s="44" t="s">
        <v>1541</v>
      </c>
      <c r="I944" s="43" t="s">
        <v>2722</v>
      </c>
      <c r="J944" s="43" t="s">
        <v>225</v>
      </c>
      <c r="K944" s="45">
        <v>178500</v>
      </c>
      <c r="L944" s="46">
        <v>110460</v>
      </c>
      <c r="M944" s="47">
        <v>19717110000</v>
      </c>
      <c r="N944" s="48"/>
      <c r="O944" s="10"/>
    </row>
    <row r="945" spans="1:15" s="11" customFormat="1" x14ac:dyDescent="0.25">
      <c r="A945" s="24"/>
      <c r="B945" s="49" t="s">
        <v>73</v>
      </c>
      <c r="C945" s="50"/>
      <c r="D945" s="50"/>
      <c r="E945" s="50"/>
      <c r="F945" s="50"/>
      <c r="G945" s="50"/>
      <c r="H945" s="50"/>
      <c r="I945" s="50"/>
      <c r="J945" s="50"/>
      <c r="K945" s="50"/>
      <c r="L945" s="46">
        <v>1</v>
      </c>
      <c r="M945" s="47">
        <v>19717110000</v>
      </c>
      <c r="N945" s="51"/>
      <c r="O945" s="10"/>
    </row>
    <row r="946" spans="1:15" s="11" customFormat="1" x14ac:dyDescent="0.25">
      <c r="A946" s="24"/>
      <c r="B946" s="49" t="s">
        <v>73</v>
      </c>
      <c r="C946" s="52"/>
      <c r="D946" s="52"/>
      <c r="E946" s="52"/>
      <c r="F946" s="52"/>
      <c r="G946" s="52"/>
      <c r="H946" s="52"/>
      <c r="I946" s="52"/>
      <c r="J946" s="52"/>
      <c r="K946" s="52"/>
      <c r="L946" s="53">
        <v>1</v>
      </c>
      <c r="M946" s="54">
        <v>19717110000</v>
      </c>
      <c r="N946" s="51"/>
      <c r="O946" s="10"/>
    </row>
    <row r="947" spans="1:15" s="11" customFormat="1" x14ac:dyDescent="0.25">
      <c r="A947" s="24"/>
      <c r="B947" s="66" t="s">
        <v>2723</v>
      </c>
      <c r="C947" s="67" t="s">
        <v>2724</v>
      </c>
      <c r="D947" s="68"/>
      <c r="E947" s="68"/>
      <c r="F947" s="68"/>
      <c r="G947" s="69"/>
      <c r="H947" s="69"/>
      <c r="I947" s="68"/>
      <c r="J947" s="70"/>
      <c r="K947" s="71"/>
      <c r="L947" s="71"/>
      <c r="M947" s="72"/>
    </row>
    <row r="948" spans="1:15" s="11" customFormat="1" x14ac:dyDescent="0.25">
      <c r="A948" s="24"/>
      <c r="B948" s="76" t="s">
        <v>963</v>
      </c>
      <c r="C948" s="37"/>
      <c r="D948" s="37"/>
      <c r="E948" s="37"/>
      <c r="F948" s="37"/>
      <c r="G948" s="37"/>
      <c r="H948" s="37"/>
      <c r="I948" s="37"/>
      <c r="J948" s="37"/>
      <c r="K948" s="37"/>
      <c r="L948" s="38"/>
      <c r="M948" s="39"/>
      <c r="N948" s="73"/>
      <c r="O948" s="10"/>
    </row>
    <row r="949" spans="1:15" s="11" customFormat="1" ht="36" x14ac:dyDescent="0.25">
      <c r="A949" s="24">
        <v>670</v>
      </c>
      <c r="B949" s="77">
        <v>1</v>
      </c>
      <c r="C949" s="42">
        <v>803</v>
      </c>
      <c r="D949" s="43" t="s">
        <v>2725</v>
      </c>
      <c r="E949" s="43" t="s">
        <v>2725</v>
      </c>
      <c r="F949" s="43" t="s">
        <v>2726</v>
      </c>
      <c r="G949" s="43" t="s">
        <v>2727</v>
      </c>
      <c r="H949" s="44" t="s">
        <v>537</v>
      </c>
      <c r="I949" s="43" t="s">
        <v>2728</v>
      </c>
      <c r="J949" s="43" t="s">
        <v>488</v>
      </c>
      <c r="K949" s="45">
        <v>433</v>
      </c>
      <c r="L949" s="46">
        <v>12000</v>
      </c>
      <c r="M949" s="47">
        <v>5196000</v>
      </c>
      <c r="N949" s="48"/>
      <c r="O949" s="10"/>
    </row>
    <row r="950" spans="1:15" s="11" customFormat="1" ht="36" x14ac:dyDescent="0.25">
      <c r="A950" s="24">
        <v>671</v>
      </c>
      <c r="B950" s="77">
        <v>2</v>
      </c>
      <c r="C950" s="42">
        <v>811</v>
      </c>
      <c r="D950" s="43" t="s">
        <v>2729</v>
      </c>
      <c r="E950" s="43" t="s">
        <v>2729</v>
      </c>
      <c r="F950" s="43" t="s">
        <v>2730</v>
      </c>
      <c r="G950" s="43" t="s">
        <v>2731</v>
      </c>
      <c r="H950" s="44" t="s">
        <v>537</v>
      </c>
      <c r="I950" s="43" t="s">
        <v>2728</v>
      </c>
      <c r="J950" s="43" t="s">
        <v>225</v>
      </c>
      <c r="K950" s="45">
        <v>282420</v>
      </c>
      <c r="L950" s="46">
        <v>200</v>
      </c>
      <c r="M950" s="47">
        <v>56484000</v>
      </c>
      <c r="N950" s="48"/>
      <c r="O950" s="10"/>
    </row>
    <row r="951" spans="1:15" s="11" customFormat="1" ht="36" x14ac:dyDescent="0.25">
      <c r="A951" s="24">
        <v>672</v>
      </c>
      <c r="B951" s="77">
        <v>3</v>
      </c>
      <c r="C951" s="42">
        <v>812</v>
      </c>
      <c r="D951" s="43" t="s">
        <v>2732</v>
      </c>
      <c r="E951" s="43" t="s">
        <v>2732</v>
      </c>
      <c r="F951" s="43" t="s">
        <v>2733</v>
      </c>
      <c r="G951" s="43" t="s">
        <v>2586</v>
      </c>
      <c r="H951" s="44" t="s">
        <v>537</v>
      </c>
      <c r="I951" s="43" t="s">
        <v>2728</v>
      </c>
      <c r="J951" s="43" t="s">
        <v>225</v>
      </c>
      <c r="K951" s="45">
        <v>1911</v>
      </c>
      <c r="L951" s="46">
        <v>24000</v>
      </c>
      <c r="M951" s="47">
        <v>45864000</v>
      </c>
      <c r="N951" s="48"/>
      <c r="O951" s="10"/>
    </row>
    <row r="952" spans="1:15" s="11" customFormat="1" x14ac:dyDescent="0.25">
      <c r="A952" s="24"/>
      <c r="B952" s="78" t="s">
        <v>73</v>
      </c>
      <c r="C952" s="50"/>
      <c r="D952" s="50"/>
      <c r="E952" s="50"/>
      <c r="F952" s="50"/>
      <c r="G952" s="50"/>
      <c r="H952" s="50"/>
      <c r="I952" s="50"/>
      <c r="J952" s="50"/>
      <c r="K952" s="50"/>
      <c r="L952" s="46">
        <v>3</v>
      </c>
      <c r="M952" s="47">
        <v>107544000</v>
      </c>
      <c r="N952" s="51"/>
      <c r="O952" s="10"/>
    </row>
    <row r="953" spans="1:15" s="11" customFormat="1" x14ac:dyDescent="0.25">
      <c r="A953" s="24"/>
      <c r="B953" s="78" t="s">
        <v>73</v>
      </c>
      <c r="C953" s="52"/>
      <c r="D953" s="52"/>
      <c r="E953" s="52"/>
      <c r="F953" s="52"/>
      <c r="G953" s="52"/>
      <c r="H953" s="52"/>
      <c r="I953" s="52"/>
      <c r="J953" s="52"/>
      <c r="K953" s="52"/>
      <c r="L953" s="53">
        <v>3</v>
      </c>
      <c r="M953" s="54">
        <v>107544000</v>
      </c>
      <c r="N953" s="51"/>
      <c r="O953" s="10"/>
    </row>
    <row r="954" spans="1:15" s="11" customFormat="1" x14ac:dyDescent="0.25">
      <c r="A954" s="24"/>
      <c r="B954" s="66" t="s">
        <v>2734</v>
      </c>
      <c r="C954" s="67" t="s">
        <v>2735</v>
      </c>
      <c r="D954" s="68"/>
      <c r="E954" s="68"/>
      <c r="F954" s="68"/>
      <c r="G954" s="69"/>
      <c r="H954" s="69"/>
      <c r="I954" s="68"/>
      <c r="J954" s="70"/>
      <c r="K954" s="71"/>
      <c r="L954" s="71"/>
      <c r="M954" s="72"/>
    </row>
    <row r="955" spans="1:15" s="11" customFormat="1" x14ac:dyDescent="0.25">
      <c r="A955" s="24"/>
      <c r="B955" s="36" t="s">
        <v>403</v>
      </c>
      <c r="C955" s="37"/>
      <c r="D955" s="37"/>
      <c r="E955" s="37"/>
      <c r="F955" s="37"/>
      <c r="G955" s="37"/>
      <c r="H955" s="37"/>
      <c r="I955" s="37"/>
      <c r="J955" s="37"/>
      <c r="K955" s="37"/>
      <c r="L955" s="38"/>
      <c r="M955" s="39"/>
      <c r="N955" s="73"/>
      <c r="O955" s="10"/>
    </row>
    <row r="956" spans="1:15" s="11" customFormat="1" ht="24" x14ac:dyDescent="0.25">
      <c r="A956" s="24">
        <v>673</v>
      </c>
      <c r="B956" s="41">
        <v>1</v>
      </c>
      <c r="C956" s="42">
        <v>142</v>
      </c>
      <c r="D956" s="43" t="s">
        <v>2736</v>
      </c>
      <c r="E956" s="43" t="s">
        <v>2737</v>
      </c>
      <c r="F956" s="43" t="s">
        <v>2738</v>
      </c>
      <c r="G956" s="43" t="s">
        <v>2739</v>
      </c>
      <c r="H956" s="44" t="s">
        <v>1617</v>
      </c>
      <c r="I956" s="43" t="s">
        <v>2740</v>
      </c>
      <c r="J956" s="43" t="s">
        <v>799</v>
      </c>
      <c r="K956" s="45">
        <v>310800</v>
      </c>
      <c r="L956" s="46">
        <v>3000</v>
      </c>
      <c r="M956" s="47">
        <v>932400000</v>
      </c>
      <c r="N956" s="48"/>
      <c r="O956" s="10"/>
    </row>
    <row r="957" spans="1:15" s="11" customFormat="1" ht="60" x14ac:dyDescent="0.25">
      <c r="A957" s="24">
        <v>674</v>
      </c>
      <c r="B957" s="41">
        <v>2</v>
      </c>
      <c r="C957" s="42">
        <v>148</v>
      </c>
      <c r="D957" s="43" t="s">
        <v>2741</v>
      </c>
      <c r="E957" s="43" t="s">
        <v>2742</v>
      </c>
      <c r="F957" s="43" t="s">
        <v>2743</v>
      </c>
      <c r="G957" s="43" t="s">
        <v>2739</v>
      </c>
      <c r="H957" s="44" t="s">
        <v>81</v>
      </c>
      <c r="I957" s="43" t="s">
        <v>2744</v>
      </c>
      <c r="J957" s="43" t="s">
        <v>278</v>
      </c>
      <c r="K957" s="45">
        <v>728700</v>
      </c>
      <c r="L957" s="46">
        <v>2000</v>
      </c>
      <c r="M957" s="47">
        <v>1457400000</v>
      </c>
      <c r="N957" s="48"/>
      <c r="O957" s="10"/>
    </row>
    <row r="958" spans="1:15" s="11" customFormat="1" ht="60" x14ac:dyDescent="0.25">
      <c r="A958" s="24">
        <v>675</v>
      </c>
      <c r="B958" s="41">
        <v>3</v>
      </c>
      <c r="C958" s="42">
        <v>149</v>
      </c>
      <c r="D958" s="43" t="s">
        <v>2745</v>
      </c>
      <c r="E958" s="43" t="s">
        <v>2746</v>
      </c>
      <c r="F958" s="43" t="s">
        <v>2747</v>
      </c>
      <c r="G958" s="43" t="s">
        <v>516</v>
      </c>
      <c r="H958" s="44" t="s">
        <v>81</v>
      </c>
      <c r="I958" s="43" t="s">
        <v>2744</v>
      </c>
      <c r="J958" s="43" t="s">
        <v>278</v>
      </c>
      <c r="K958" s="45">
        <v>836000</v>
      </c>
      <c r="L958" s="46">
        <v>192</v>
      </c>
      <c r="M958" s="47">
        <v>160512000</v>
      </c>
      <c r="N958" s="48"/>
      <c r="O958" s="10"/>
    </row>
    <row r="959" spans="1:15" s="11" customFormat="1" ht="36" x14ac:dyDescent="0.25">
      <c r="A959" s="24">
        <v>676</v>
      </c>
      <c r="B959" s="41">
        <v>4</v>
      </c>
      <c r="C959" s="42">
        <v>150</v>
      </c>
      <c r="D959" s="43" t="s">
        <v>2748</v>
      </c>
      <c r="E959" s="43" t="s">
        <v>2749</v>
      </c>
      <c r="F959" s="43" t="s">
        <v>2750</v>
      </c>
      <c r="G959" s="43" t="s">
        <v>2751</v>
      </c>
      <c r="H959" s="44" t="s">
        <v>81</v>
      </c>
      <c r="I959" s="43" t="s">
        <v>2740</v>
      </c>
      <c r="J959" s="43" t="s">
        <v>799</v>
      </c>
      <c r="K959" s="45">
        <v>296100</v>
      </c>
      <c r="L959" s="46">
        <v>400</v>
      </c>
      <c r="M959" s="47">
        <v>118440000</v>
      </c>
      <c r="N959" s="48"/>
      <c r="O959" s="10"/>
    </row>
    <row r="960" spans="1:15" s="11" customFormat="1" ht="24" x14ac:dyDescent="0.25">
      <c r="A960" s="24">
        <v>677</v>
      </c>
      <c r="B960" s="41">
        <v>5</v>
      </c>
      <c r="C960" s="42">
        <v>151</v>
      </c>
      <c r="D960" s="43" t="s">
        <v>2752</v>
      </c>
      <c r="E960" s="43" t="s">
        <v>2753</v>
      </c>
      <c r="F960" s="43" t="s">
        <v>2754</v>
      </c>
      <c r="G960" s="43" t="s">
        <v>2751</v>
      </c>
      <c r="H960" s="44" t="s">
        <v>123</v>
      </c>
      <c r="I960" s="43" t="s">
        <v>2740</v>
      </c>
      <c r="J960" s="43" t="s">
        <v>799</v>
      </c>
      <c r="K960" s="45">
        <v>430500</v>
      </c>
      <c r="L960" s="46">
        <v>3000</v>
      </c>
      <c r="M960" s="47">
        <v>1291500000</v>
      </c>
      <c r="N960" s="48"/>
      <c r="O960" s="10"/>
    </row>
    <row r="961" spans="1:15" s="11" customFormat="1" ht="36" x14ac:dyDescent="0.25">
      <c r="A961" s="24">
        <v>678</v>
      </c>
      <c r="B961" s="41">
        <v>6</v>
      </c>
      <c r="C961" s="42">
        <v>152</v>
      </c>
      <c r="D961" s="43" t="s">
        <v>2755</v>
      </c>
      <c r="E961" s="43" t="s">
        <v>2756</v>
      </c>
      <c r="F961" s="43" t="s">
        <v>2757</v>
      </c>
      <c r="G961" s="43" t="s">
        <v>2751</v>
      </c>
      <c r="H961" s="44" t="s">
        <v>81</v>
      </c>
      <c r="I961" s="43" t="s">
        <v>2740</v>
      </c>
      <c r="J961" s="43" t="s">
        <v>799</v>
      </c>
      <c r="K961" s="45">
        <v>277200</v>
      </c>
      <c r="L961" s="46">
        <v>2600</v>
      </c>
      <c r="M961" s="47">
        <v>720720000</v>
      </c>
      <c r="N961" s="48"/>
      <c r="O961" s="10"/>
    </row>
    <row r="962" spans="1:15" s="11" customFormat="1" ht="36" x14ac:dyDescent="0.25">
      <c r="A962" s="24">
        <v>679</v>
      </c>
      <c r="B962" s="41">
        <v>7</v>
      </c>
      <c r="C962" s="42">
        <v>153</v>
      </c>
      <c r="D962" s="43" t="s">
        <v>2758</v>
      </c>
      <c r="E962" s="43" t="s">
        <v>2759</v>
      </c>
      <c r="F962" s="43" t="s">
        <v>2760</v>
      </c>
      <c r="G962" s="43" t="s">
        <v>2739</v>
      </c>
      <c r="H962" s="44" t="s">
        <v>123</v>
      </c>
      <c r="I962" s="43" t="s">
        <v>2740</v>
      </c>
      <c r="J962" s="43" t="s">
        <v>799</v>
      </c>
      <c r="K962" s="45">
        <v>220000</v>
      </c>
      <c r="L962" s="46">
        <v>400</v>
      </c>
      <c r="M962" s="47">
        <v>88000000</v>
      </c>
      <c r="N962" s="48"/>
      <c r="O962" s="10"/>
    </row>
    <row r="963" spans="1:15" s="11" customFormat="1" ht="60" x14ac:dyDescent="0.25">
      <c r="A963" s="24">
        <v>680</v>
      </c>
      <c r="B963" s="41">
        <v>8</v>
      </c>
      <c r="C963" s="42">
        <v>154</v>
      </c>
      <c r="D963" s="43" t="s">
        <v>2761</v>
      </c>
      <c r="E963" s="43" t="s">
        <v>2762</v>
      </c>
      <c r="F963" s="43" t="s">
        <v>2763</v>
      </c>
      <c r="G963" s="43" t="s">
        <v>2739</v>
      </c>
      <c r="H963" s="44" t="s">
        <v>81</v>
      </c>
      <c r="I963" s="43" t="s">
        <v>2744</v>
      </c>
      <c r="J963" s="43" t="s">
        <v>278</v>
      </c>
      <c r="K963" s="45">
        <v>764500</v>
      </c>
      <c r="L963" s="46">
        <v>15000</v>
      </c>
      <c r="M963" s="47">
        <v>11467500000</v>
      </c>
      <c r="N963" s="48"/>
      <c r="O963" s="10"/>
    </row>
    <row r="964" spans="1:15" s="11" customFormat="1" ht="36" x14ac:dyDescent="0.25">
      <c r="A964" s="24">
        <v>681</v>
      </c>
      <c r="B964" s="41">
        <v>9</v>
      </c>
      <c r="C964" s="42">
        <v>155</v>
      </c>
      <c r="D964" s="43" t="s">
        <v>2764</v>
      </c>
      <c r="E964" s="43" t="s">
        <v>2765</v>
      </c>
      <c r="F964" s="43" t="s">
        <v>2766</v>
      </c>
      <c r="G964" s="43" t="s">
        <v>2767</v>
      </c>
      <c r="H964" s="44" t="s">
        <v>123</v>
      </c>
      <c r="I964" s="43" t="s">
        <v>2744</v>
      </c>
      <c r="J964" s="43" t="s">
        <v>278</v>
      </c>
      <c r="K964" s="45">
        <v>1100000</v>
      </c>
      <c r="L964" s="46">
        <v>1200</v>
      </c>
      <c r="M964" s="47">
        <v>1320000000</v>
      </c>
      <c r="N964" s="48"/>
      <c r="O964" s="10"/>
    </row>
    <row r="965" spans="1:15" s="11" customFormat="1" ht="48" x14ac:dyDescent="0.25">
      <c r="A965" s="24">
        <v>682</v>
      </c>
      <c r="B965" s="41">
        <v>10</v>
      </c>
      <c r="C965" s="42">
        <v>156</v>
      </c>
      <c r="D965" s="43" t="s">
        <v>2768</v>
      </c>
      <c r="E965" s="43" t="s">
        <v>2769</v>
      </c>
      <c r="F965" s="43" t="s">
        <v>2770</v>
      </c>
      <c r="G965" s="43" t="s">
        <v>2771</v>
      </c>
      <c r="H965" s="44" t="s">
        <v>81</v>
      </c>
      <c r="I965" s="43" t="s">
        <v>2772</v>
      </c>
      <c r="J965" s="43" t="s">
        <v>367</v>
      </c>
      <c r="K965" s="45">
        <v>97900</v>
      </c>
      <c r="L965" s="46">
        <v>7000</v>
      </c>
      <c r="M965" s="47">
        <v>685300000</v>
      </c>
      <c r="N965" s="48"/>
      <c r="O965" s="10"/>
    </row>
    <row r="966" spans="1:15" s="11" customFormat="1" ht="24" x14ac:dyDescent="0.25">
      <c r="A966" s="24">
        <v>683</v>
      </c>
      <c r="B966" s="41">
        <v>11</v>
      </c>
      <c r="C966" s="42">
        <v>157</v>
      </c>
      <c r="D966" s="43" t="s">
        <v>2773</v>
      </c>
      <c r="E966" s="43" t="s">
        <v>2774</v>
      </c>
      <c r="F966" s="43" t="s">
        <v>2775</v>
      </c>
      <c r="G966" s="43" t="s">
        <v>2767</v>
      </c>
      <c r="H966" s="44" t="s">
        <v>123</v>
      </c>
      <c r="I966" s="43" t="s">
        <v>2744</v>
      </c>
      <c r="J966" s="43" t="s">
        <v>278</v>
      </c>
      <c r="K966" s="45">
        <v>325000</v>
      </c>
      <c r="L966" s="46">
        <v>1200</v>
      </c>
      <c r="M966" s="47">
        <v>390000000</v>
      </c>
      <c r="N966" s="48"/>
      <c r="O966" s="10"/>
    </row>
    <row r="967" spans="1:15" s="11" customFormat="1" x14ac:dyDescent="0.25">
      <c r="A967" s="24"/>
      <c r="B967" s="49" t="s">
        <v>73</v>
      </c>
      <c r="C967" s="50"/>
      <c r="D967" s="50"/>
      <c r="E967" s="50"/>
      <c r="F967" s="50"/>
      <c r="G967" s="50"/>
      <c r="H967" s="50"/>
      <c r="I967" s="50"/>
      <c r="J967" s="50"/>
      <c r="K967" s="50"/>
      <c r="L967" s="46">
        <v>11</v>
      </c>
      <c r="M967" s="47">
        <v>18631772000</v>
      </c>
      <c r="N967" s="51"/>
      <c r="O967" s="10"/>
    </row>
    <row r="968" spans="1:15" s="11" customFormat="1" x14ac:dyDescent="0.25">
      <c r="A968" s="24"/>
      <c r="B968" s="36" t="s">
        <v>2776</v>
      </c>
      <c r="C968" s="43"/>
      <c r="D968" s="43"/>
      <c r="E968" s="43"/>
      <c r="F968" s="43"/>
      <c r="G968" s="43"/>
      <c r="H968" s="43"/>
      <c r="I968" s="43"/>
      <c r="J968" s="43"/>
      <c r="K968" s="43"/>
      <c r="L968" s="74"/>
      <c r="M968" s="47"/>
      <c r="N968" s="73"/>
      <c r="O968" s="10"/>
    </row>
    <row r="969" spans="1:15" s="11" customFormat="1" ht="24" x14ac:dyDescent="0.25">
      <c r="A969" s="24">
        <v>684</v>
      </c>
      <c r="B969" s="41">
        <v>12</v>
      </c>
      <c r="C969" s="42">
        <v>304</v>
      </c>
      <c r="D969" s="43" t="s">
        <v>2777</v>
      </c>
      <c r="E969" s="43" t="s">
        <v>2778</v>
      </c>
      <c r="F969" s="43" t="s">
        <v>2779</v>
      </c>
      <c r="G969" s="43" t="s">
        <v>2514</v>
      </c>
      <c r="H969" s="44" t="s">
        <v>123</v>
      </c>
      <c r="I969" s="43" t="s">
        <v>2740</v>
      </c>
      <c r="J969" s="43" t="s">
        <v>799</v>
      </c>
      <c r="K969" s="45">
        <v>330094</v>
      </c>
      <c r="L969" s="46">
        <v>240</v>
      </c>
      <c r="M969" s="47">
        <v>79222560</v>
      </c>
      <c r="N969" s="48"/>
      <c r="O969" s="10"/>
    </row>
    <row r="970" spans="1:15" s="11" customFormat="1" ht="24" x14ac:dyDescent="0.25">
      <c r="A970" s="24">
        <v>685</v>
      </c>
      <c r="B970" s="41">
        <v>13</v>
      </c>
      <c r="C970" s="42">
        <v>305</v>
      </c>
      <c r="D970" s="43" t="s">
        <v>2780</v>
      </c>
      <c r="E970" s="43" t="s">
        <v>2781</v>
      </c>
      <c r="F970" s="43" t="s">
        <v>2782</v>
      </c>
      <c r="G970" s="43" t="s">
        <v>2514</v>
      </c>
      <c r="H970" s="44" t="s">
        <v>123</v>
      </c>
      <c r="I970" s="43" t="s">
        <v>2740</v>
      </c>
      <c r="J970" s="43" t="s">
        <v>799</v>
      </c>
      <c r="K970" s="45">
        <v>520800</v>
      </c>
      <c r="L970" s="46">
        <v>384</v>
      </c>
      <c r="M970" s="47">
        <v>199987200</v>
      </c>
      <c r="N970" s="48"/>
      <c r="O970" s="10"/>
    </row>
    <row r="971" spans="1:15" s="11" customFormat="1" ht="36" x14ac:dyDescent="0.25">
      <c r="A971" s="24">
        <v>686</v>
      </c>
      <c r="B971" s="41">
        <v>14</v>
      </c>
      <c r="C971" s="42">
        <v>306</v>
      </c>
      <c r="D971" s="43" t="s">
        <v>2783</v>
      </c>
      <c r="E971" s="43" t="s">
        <v>2784</v>
      </c>
      <c r="F971" s="43" t="s">
        <v>2785</v>
      </c>
      <c r="G971" s="43" t="s">
        <v>2739</v>
      </c>
      <c r="H971" s="44" t="s">
        <v>123</v>
      </c>
      <c r="I971" s="43" t="s">
        <v>2740</v>
      </c>
      <c r="J971" s="43" t="s">
        <v>799</v>
      </c>
      <c r="K971" s="45">
        <v>230370</v>
      </c>
      <c r="L971" s="46">
        <v>12600</v>
      </c>
      <c r="M971" s="47">
        <v>2902662000</v>
      </c>
      <c r="N971" s="48"/>
      <c r="O971" s="10"/>
    </row>
    <row r="972" spans="1:15" s="11" customFormat="1" ht="48" x14ac:dyDescent="0.25">
      <c r="A972" s="24">
        <v>687</v>
      </c>
      <c r="B972" s="41">
        <v>15</v>
      </c>
      <c r="C972" s="42">
        <v>307</v>
      </c>
      <c r="D972" s="43" t="s">
        <v>2786</v>
      </c>
      <c r="E972" s="43" t="s">
        <v>2787</v>
      </c>
      <c r="F972" s="43" t="s">
        <v>2788</v>
      </c>
      <c r="G972" s="43" t="s">
        <v>2751</v>
      </c>
      <c r="H972" s="44" t="s">
        <v>123</v>
      </c>
      <c r="I972" s="43" t="s">
        <v>2740</v>
      </c>
      <c r="J972" s="43" t="s">
        <v>799</v>
      </c>
      <c r="K972" s="45">
        <v>630000</v>
      </c>
      <c r="L972" s="46">
        <v>50</v>
      </c>
      <c r="M972" s="47">
        <v>31500000</v>
      </c>
      <c r="N972" s="48"/>
      <c r="O972" s="10"/>
    </row>
    <row r="973" spans="1:15" s="11" customFormat="1" ht="36" x14ac:dyDescent="0.25">
      <c r="A973" s="24">
        <v>688</v>
      </c>
      <c r="B973" s="41">
        <v>16</v>
      </c>
      <c r="C973" s="42">
        <v>308</v>
      </c>
      <c r="D973" s="43" t="s">
        <v>2789</v>
      </c>
      <c r="E973" s="43" t="s">
        <v>2790</v>
      </c>
      <c r="F973" s="43" t="s">
        <v>2791</v>
      </c>
      <c r="G973" s="43" t="s">
        <v>516</v>
      </c>
      <c r="H973" s="44" t="s">
        <v>123</v>
      </c>
      <c r="I973" s="43" t="s">
        <v>2740</v>
      </c>
      <c r="J973" s="43" t="s">
        <v>799</v>
      </c>
      <c r="K973" s="45">
        <v>187000</v>
      </c>
      <c r="L973" s="46">
        <v>48</v>
      </c>
      <c r="M973" s="47">
        <v>8976000</v>
      </c>
      <c r="N973" s="48"/>
      <c r="O973" s="10"/>
    </row>
    <row r="974" spans="1:15" s="11" customFormat="1" ht="36" x14ac:dyDescent="0.25">
      <c r="A974" s="24">
        <v>689</v>
      </c>
      <c r="B974" s="41">
        <v>17</v>
      </c>
      <c r="C974" s="42">
        <v>309</v>
      </c>
      <c r="D974" s="43" t="s">
        <v>2792</v>
      </c>
      <c r="E974" s="43" t="s">
        <v>2793</v>
      </c>
      <c r="F974" s="43" t="s">
        <v>2794</v>
      </c>
      <c r="G974" s="43" t="s">
        <v>516</v>
      </c>
      <c r="H974" s="44" t="s">
        <v>123</v>
      </c>
      <c r="I974" s="43" t="s">
        <v>2740</v>
      </c>
      <c r="J974" s="43" t="s">
        <v>799</v>
      </c>
      <c r="K974" s="45">
        <v>154000</v>
      </c>
      <c r="L974" s="46">
        <v>12720</v>
      </c>
      <c r="M974" s="47">
        <v>1958880000</v>
      </c>
      <c r="N974" s="48"/>
      <c r="O974" s="10"/>
    </row>
    <row r="975" spans="1:15" s="11" customFormat="1" ht="36" x14ac:dyDescent="0.25">
      <c r="A975" s="24">
        <v>690</v>
      </c>
      <c r="B975" s="41">
        <v>18</v>
      </c>
      <c r="C975" s="42">
        <v>310</v>
      </c>
      <c r="D975" s="43" t="s">
        <v>2795</v>
      </c>
      <c r="E975" s="43" t="s">
        <v>2796</v>
      </c>
      <c r="F975" s="43" t="s">
        <v>2797</v>
      </c>
      <c r="G975" s="43" t="s">
        <v>516</v>
      </c>
      <c r="H975" s="44" t="s">
        <v>123</v>
      </c>
      <c r="I975" s="43" t="s">
        <v>2740</v>
      </c>
      <c r="J975" s="43" t="s">
        <v>799</v>
      </c>
      <c r="K975" s="45">
        <v>154000</v>
      </c>
      <c r="L975" s="46">
        <v>864</v>
      </c>
      <c r="M975" s="47">
        <v>133056000</v>
      </c>
      <c r="N975" s="48"/>
      <c r="O975" s="10"/>
    </row>
    <row r="976" spans="1:15" s="11" customFormat="1" x14ac:dyDescent="0.25">
      <c r="A976" s="24"/>
      <c r="B976" s="49" t="s">
        <v>73</v>
      </c>
      <c r="C976" s="50"/>
      <c r="D976" s="50"/>
      <c r="E976" s="50"/>
      <c r="F976" s="50"/>
      <c r="G976" s="50"/>
      <c r="H976" s="50"/>
      <c r="I976" s="50"/>
      <c r="J976" s="50"/>
      <c r="K976" s="50"/>
      <c r="L976" s="46">
        <v>7</v>
      </c>
      <c r="M976" s="47">
        <v>5314283760</v>
      </c>
      <c r="N976" s="51"/>
      <c r="O976" s="10"/>
    </row>
    <row r="977" spans="1:15" s="11" customFormat="1" x14ac:dyDescent="0.25">
      <c r="A977" s="24"/>
      <c r="B977" s="49" t="s">
        <v>73</v>
      </c>
      <c r="C977" s="52"/>
      <c r="D977" s="52"/>
      <c r="E977" s="52"/>
      <c r="F977" s="52"/>
      <c r="G977" s="52"/>
      <c r="H977" s="52"/>
      <c r="I977" s="52"/>
      <c r="J977" s="52"/>
      <c r="K977" s="52"/>
      <c r="L977" s="53">
        <v>18</v>
      </c>
      <c r="M977" s="54">
        <v>23946055760</v>
      </c>
      <c r="N977" s="51"/>
      <c r="O977" s="10"/>
    </row>
    <row r="978" spans="1:15" s="11" customFormat="1" x14ac:dyDescent="0.25">
      <c r="A978" s="24"/>
      <c r="B978" s="66" t="s">
        <v>2798</v>
      </c>
      <c r="C978" s="67" t="s">
        <v>2799</v>
      </c>
      <c r="D978" s="68"/>
      <c r="E978" s="68"/>
      <c r="F978" s="68"/>
      <c r="G978" s="69"/>
      <c r="H978" s="69"/>
      <c r="I978" s="68"/>
      <c r="J978" s="70"/>
      <c r="K978" s="71"/>
      <c r="L978" s="71"/>
      <c r="M978" s="72"/>
    </row>
    <row r="979" spans="1:15" s="11" customFormat="1" x14ac:dyDescent="0.25">
      <c r="A979" s="24"/>
      <c r="B979" s="76" t="s">
        <v>2800</v>
      </c>
      <c r="C979" s="37"/>
      <c r="D979" s="37"/>
      <c r="E979" s="37"/>
      <c r="F979" s="37"/>
      <c r="G979" s="37"/>
      <c r="H979" s="37"/>
      <c r="I979" s="37"/>
      <c r="J979" s="37"/>
      <c r="K979" s="37"/>
      <c r="L979" s="38"/>
      <c r="M979" s="39"/>
      <c r="N979" s="73"/>
      <c r="O979" s="10"/>
    </row>
    <row r="980" spans="1:15" s="11" customFormat="1" ht="36" x14ac:dyDescent="0.25">
      <c r="A980" s="24">
        <v>691</v>
      </c>
      <c r="B980" s="77">
        <v>1</v>
      </c>
      <c r="C980" s="42">
        <v>513</v>
      </c>
      <c r="D980" s="43" t="s">
        <v>2801</v>
      </c>
      <c r="E980" s="43" t="s">
        <v>2802</v>
      </c>
      <c r="F980" s="43" t="s">
        <v>2803</v>
      </c>
      <c r="G980" s="43" t="s">
        <v>2804</v>
      </c>
      <c r="H980" s="44" t="s">
        <v>200</v>
      </c>
      <c r="I980" s="43" t="s">
        <v>317</v>
      </c>
      <c r="J980" s="43" t="s">
        <v>83</v>
      </c>
      <c r="K980" s="45">
        <v>308073</v>
      </c>
      <c r="L980" s="46">
        <v>800</v>
      </c>
      <c r="M980" s="47">
        <v>246458400</v>
      </c>
      <c r="N980" s="48"/>
      <c r="O980" s="10"/>
    </row>
    <row r="981" spans="1:15" s="11" customFormat="1" ht="36" x14ac:dyDescent="0.25">
      <c r="A981" s="24">
        <v>692</v>
      </c>
      <c r="B981" s="77">
        <v>2</v>
      </c>
      <c r="C981" s="42">
        <v>514</v>
      </c>
      <c r="D981" s="43" t="s">
        <v>2805</v>
      </c>
      <c r="E981" s="43" t="s">
        <v>2806</v>
      </c>
      <c r="F981" s="43" t="s">
        <v>2807</v>
      </c>
      <c r="G981" s="43" t="s">
        <v>2808</v>
      </c>
      <c r="H981" s="44" t="s">
        <v>191</v>
      </c>
      <c r="I981" s="43" t="s">
        <v>317</v>
      </c>
      <c r="J981" s="43" t="s">
        <v>83</v>
      </c>
      <c r="K981" s="45">
        <v>228179</v>
      </c>
      <c r="L981" s="46">
        <v>1440</v>
      </c>
      <c r="M981" s="47">
        <v>328577760</v>
      </c>
      <c r="N981" s="48"/>
      <c r="O981" s="10"/>
    </row>
    <row r="982" spans="1:15" s="11" customFormat="1" ht="72" x14ac:dyDescent="0.25">
      <c r="A982" s="24">
        <v>693</v>
      </c>
      <c r="B982" s="77">
        <v>3</v>
      </c>
      <c r="C982" s="42">
        <v>515</v>
      </c>
      <c r="D982" s="43" t="s">
        <v>2809</v>
      </c>
      <c r="E982" s="43" t="s">
        <v>2810</v>
      </c>
      <c r="F982" s="43" t="s">
        <v>2811</v>
      </c>
      <c r="G982" s="43" t="s">
        <v>2812</v>
      </c>
      <c r="H982" s="44" t="s">
        <v>191</v>
      </c>
      <c r="I982" s="43" t="s">
        <v>2813</v>
      </c>
      <c r="J982" s="43" t="s">
        <v>83</v>
      </c>
      <c r="K982" s="45">
        <v>33227</v>
      </c>
      <c r="L982" s="46">
        <v>1800</v>
      </c>
      <c r="M982" s="47">
        <v>59808600</v>
      </c>
      <c r="N982" s="48"/>
      <c r="O982" s="10"/>
    </row>
    <row r="983" spans="1:15" s="11" customFormat="1" ht="60" x14ac:dyDescent="0.25">
      <c r="A983" s="24">
        <v>694</v>
      </c>
      <c r="B983" s="77">
        <v>4</v>
      </c>
      <c r="C983" s="42">
        <v>516</v>
      </c>
      <c r="D983" s="43" t="s">
        <v>2814</v>
      </c>
      <c r="E983" s="43" t="s">
        <v>2815</v>
      </c>
      <c r="F983" s="43" t="s">
        <v>2816</v>
      </c>
      <c r="G983" s="43" t="s">
        <v>2817</v>
      </c>
      <c r="H983" s="44" t="s">
        <v>191</v>
      </c>
      <c r="I983" s="43" t="s">
        <v>317</v>
      </c>
      <c r="J983" s="43" t="s">
        <v>83</v>
      </c>
      <c r="K983" s="45">
        <v>114090</v>
      </c>
      <c r="L983" s="46">
        <v>1800</v>
      </c>
      <c r="M983" s="47">
        <v>205362000</v>
      </c>
      <c r="N983" s="48"/>
      <c r="O983" s="10"/>
    </row>
    <row r="984" spans="1:15" s="11" customFormat="1" ht="60" x14ac:dyDescent="0.25">
      <c r="A984" s="24">
        <v>695</v>
      </c>
      <c r="B984" s="77">
        <v>5</v>
      </c>
      <c r="C984" s="42">
        <v>517</v>
      </c>
      <c r="D984" s="43" t="s">
        <v>2818</v>
      </c>
      <c r="E984" s="43" t="s">
        <v>2819</v>
      </c>
      <c r="F984" s="43" t="s">
        <v>2820</v>
      </c>
      <c r="G984" s="43" t="s">
        <v>2821</v>
      </c>
      <c r="H984" s="44" t="s">
        <v>191</v>
      </c>
      <c r="I984" s="43" t="s">
        <v>2822</v>
      </c>
      <c r="J984" s="43" t="s">
        <v>225</v>
      </c>
      <c r="K984" s="45">
        <v>91267</v>
      </c>
      <c r="L984" s="46">
        <v>720</v>
      </c>
      <c r="M984" s="47">
        <v>65712240</v>
      </c>
      <c r="N984" s="48"/>
      <c r="O984" s="10"/>
    </row>
    <row r="985" spans="1:15" s="11" customFormat="1" ht="60" x14ac:dyDescent="0.25">
      <c r="A985" s="24">
        <v>696</v>
      </c>
      <c r="B985" s="77">
        <v>6</v>
      </c>
      <c r="C985" s="42">
        <v>518</v>
      </c>
      <c r="D985" s="43" t="s">
        <v>2823</v>
      </c>
      <c r="E985" s="43" t="s">
        <v>2824</v>
      </c>
      <c r="F985" s="43" t="s">
        <v>2825</v>
      </c>
      <c r="G985" s="43" t="s">
        <v>2826</v>
      </c>
      <c r="H985" s="44" t="s">
        <v>191</v>
      </c>
      <c r="I985" s="43" t="s">
        <v>317</v>
      </c>
      <c r="J985" s="43" t="s">
        <v>83</v>
      </c>
      <c r="K985" s="45">
        <v>129834</v>
      </c>
      <c r="L985" s="46">
        <v>696</v>
      </c>
      <c r="M985" s="47">
        <v>90364464</v>
      </c>
      <c r="N985" s="48"/>
      <c r="O985" s="10"/>
    </row>
    <row r="986" spans="1:15" s="11" customFormat="1" ht="60" x14ac:dyDescent="0.25">
      <c r="A986" s="24">
        <v>697</v>
      </c>
      <c r="B986" s="77">
        <v>7</v>
      </c>
      <c r="C986" s="42">
        <v>519</v>
      </c>
      <c r="D986" s="43" t="s">
        <v>2827</v>
      </c>
      <c r="E986" s="43" t="s">
        <v>2828</v>
      </c>
      <c r="F986" s="43" t="s">
        <v>2829</v>
      </c>
      <c r="G986" s="43" t="s">
        <v>2826</v>
      </c>
      <c r="H986" s="44" t="s">
        <v>191</v>
      </c>
      <c r="I986" s="43" t="s">
        <v>317</v>
      </c>
      <c r="J986" s="43" t="s">
        <v>83</v>
      </c>
      <c r="K986" s="45">
        <v>129834</v>
      </c>
      <c r="L986" s="46">
        <v>696</v>
      </c>
      <c r="M986" s="47">
        <v>90364464</v>
      </c>
      <c r="N986" s="48"/>
      <c r="O986" s="10"/>
    </row>
    <row r="987" spans="1:15" s="11" customFormat="1" ht="72" x14ac:dyDescent="0.25">
      <c r="A987" s="24">
        <v>698</v>
      </c>
      <c r="B987" s="77">
        <v>8</v>
      </c>
      <c r="C987" s="42">
        <v>520</v>
      </c>
      <c r="D987" s="43" t="s">
        <v>2830</v>
      </c>
      <c r="E987" s="43" t="s">
        <v>2831</v>
      </c>
      <c r="F987" s="43" t="s">
        <v>2832</v>
      </c>
      <c r="G987" s="43" t="s">
        <v>2833</v>
      </c>
      <c r="H987" s="44" t="s">
        <v>200</v>
      </c>
      <c r="I987" s="43" t="s">
        <v>317</v>
      </c>
      <c r="J987" s="43" t="s">
        <v>83</v>
      </c>
      <c r="K987" s="45">
        <v>1467015</v>
      </c>
      <c r="L987" s="46">
        <v>50</v>
      </c>
      <c r="M987" s="47">
        <v>73350750</v>
      </c>
      <c r="N987" s="48"/>
      <c r="O987" s="10"/>
    </row>
    <row r="988" spans="1:15" s="11" customFormat="1" ht="60" x14ac:dyDescent="0.25">
      <c r="A988" s="24">
        <v>699</v>
      </c>
      <c r="B988" s="77">
        <v>9</v>
      </c>
      <c r="C988" s="42">
        <v>521</v>
      </c>
      <c r="D988" s="43" t="s">
        <v>2834</v>
      </c>
      <c r="E988" s="43" t="s">
        <v>2835</v>
      </c>
      <c r="F988" s="43" t="s">
        <v>2836</v>
      </c>
      <c r="G988" s="43" t="s">
        <v>2833</v>
      </c>
      <c r="H988" s="44" t="s">
        <v>200</v>
      </c>
      <c r="I988" s="43" t="s">
        <v>317</v>
      </c>
      <c r="J988" s="43" t="s">
        <v>83</v>
      </c>
      <c r="K988" s="45">
        <v>1467015</v>
      </c>
      <c r="L988" s="46">
        <v>50</v>
      </c>
      <c r="M988" s="47">
        <v>73350750</v>
      </c>
      <c r="N988" s="48"/>
      <c r="O988" s="10"/>
    </row>
    <row r="989" spans="1:15" s="11" customFormat="1" ht="24" x14ac:dyDescent="0.25">
      <c r="A989" s="24">
        <v>700</v>
      </c>
      <c r="B989" s="77">
        <v>10</v>
      </c>
      <c r="C989" s="42">
        <v>522</v>
      </c>
      <c r="D989" s="43" t="s">
        <v>2837</v>
      </c>
      <c r="E989" s="43" t="s">
        <v>2838</v>
      </c>
      <c r="F989" s="43" t="s">
        <v>2839</v>
      </c>
      <c r="G989" s="43" t="s">
        <v>2840</v>
      </c>
      <c r="H989" s="44" t="s">
        <v>191</v>
      </c>
      <c r="I989" s="43" t="s">
        <v>317</v>
      </c>
      <c r="J989" s="43" t="s">
        <v>83</v>
      </c>
      <c r="K989" s="45">
        <v>51912</v>
      </c>
      <c r="L989" s="46">
        <v>4800</v>
      </c>
      <c r="M989" s="47">
        <v>249177600</v>
      </c>
      <c r="N989" s="48"/>
      <c r="O989" s="10"/>
    </row>
    <row r="990" spans="1:15" s="11" customFormat="1" ht="72" x14ac:dyDescent="0.25">
      <c r="A990" s="24">
        <v>701</v>
      </c>
      <c r="B990" s="77">
        <v>11</v>
      </c>
      <c r="C990" s="42">
        <v>523</v>
      </c>
      <c r="D990" s="43" t="s">
        <v>2841</v>
      </c>
      <c r="E990" s="43" t="s">
        <v>2842</v>
      </c>
      <c r="F990" s="43" t="s">
        <v>2843</v>
      </c>
      <c r="G990" s="43" t="s">
        <v>2844</v>
      </c>
      <c r="H990" s="44" t="s">
        <v>399</v>
      </c>
      <c r="I990" s="43" t="s">
        <v>2813</v>
      </c>
      <c r="J990" s="43" t="s">
        <v>83</v>
      </c>
      <c r="K990" s="45">
        <v>9744</v>
      </c>
      <c r="L990" s="46">
        <v>20000</v>
      </c>
      <c r="M990" s="47">
        <v>194880000</v>
      </c>
      <c r="N990" s="48"/>
      <c r="O990" s="10"/>
    </row>
    <row r="991" spans="1:15" s="11" customFormat="1" ht="72" x14ac:dyDescent="0.25">
      <c r="A991" s="24">
        <v>702</v>
      </c>
      <c r="B991" s="77">
        <v>12</v>
      </c>
      <c r="C991" s="42">
        <v>524</v>
      </c>
      <c r="D991" s="43" t="s">
        <v>2845</v>
      </c>
      <c r="E991" s="43" t="s">
        <v>2846</v>
      </c>
      <c r="F991" s="43" t="s">
        <v>2847</v>
      </c>
      <c r="G991" s="43" t="s">
        <v>2844</v>
      </c>
      <c r="H991" s="44" t="s">
        <v>1617</v>
      </c>
      <c r="I991" s="43" t="s">
        <v>2813</v>
      </c>
      <c r="J991" s="43" t="s">
        <v>83</v>
      </c>
      <c r="K991" s="45">
        <v>11794</v>
      </c>
      <c r="L991" s="46">
        <v>120000</v>
      </c>
      <c r="M991" s="47">
        <v>1415280000</v>
      </c>
      <c r="N991" s="48"/>
      <c r="O991" s="10"/>
    </row>
    <row r="992" spans="1:15" s="11" customFormat="1" x14ac:dyDescent="0.25">
      <c r="A992" s="24"/>
      <c r="B992" s="78" t="s">
        <v>73</v>
      </c>
      <c r="C992" s="50"/>
      <c r="D992" s="50"/>
      <c r="E992" s="50"/>
      <c r="F992" s="50"/>
      <c r="G992" s="50"/>
      <c r="H992" s="50"/>
      <c r="I992" s="50"/>
      <c r="J992" s="50"/>
      <c r="K992" s="50"/>
      <c r="L992" s="46">
        <v>12</v>
      </c>
      <c r="M992" s="47">
        <v>3092687028</v>
      </c>
      <c r="N992" s="51"/>
      <c r="O992" s="10"/>
    </row>
    <row r="993" spans="1:15" s="11" customFormat="1" x14ac:dyDescent="0.25">
      <c r="A993" s="24"/>
      <c r="B993" s="76" t="s">
        <v>2848</v>
      </c>
      <c r="C993" s="43"/>
      <c r="D993" s="43"/>
      <c r="E993" s="43"/>
      <c r="F993" s="43"/>
      <c r="G993" s="43"/>
      <c r="H993" s="43"/>
      <c r="I993" s="43"/>
      <c r="J993" s="43"/>
      <c r="K993" s="43"/>
      <c r="L993" s="74"/>
      <c r="M993" s="47"/>
      <c r="N993" s="73"/>
      <c r="O993" s="10"/>
    </row>
    <row r="994" spans="1:15" s="11" customFormat="1" ht="24" x14ac:dyDescent="0.25">
      <c r="A994" s="24">
        <v>703</v>
      </c>
      <c r="B994" s="77">
        <v>13</v>
      </c>
      <c r="C994" s="42">
        <v>555</v>
      </c>
      <c r="D994" s="43" t="s">
        <v>2849</v>
      </c>
      <c r="E994" s="43" t="s">
        <v>2850</v>
      </c>
      <c r="F994" s="43" t="s">
        <v>2851</v>
      </c>
      <c r="G994" s="43" t="s">
        <v>2852</v>
      </c>
      <c r="H994" s="44" t="s">
        <v>191</v>
      </c>
      <c r="I994" s="43" t="s">
        <v>2853</v>
      </c>
      <c r="J994" s="43" t="s">
        <v>225</v>
      </c>
      <c r="K994" s="45">
        <v>980560</v>
      </c>
      <c r="L994" s="46">
        <v>240</v>
      </c>
      <c r="M994" s="47">
        <v>235334400</v>
      </c>
      <c r="N994" s="48"/>
      <c r="O994" s="10"/>
    </row>
    <row r="995" spans="1:15" s="11" customFormat="1" ht="24" x14ac:dyDescent="0.25">
      <c r="A995" s="24">
        <v>704</v>
      </c>
      <c r="B995" s="77">
        <v>14</v>
      </c>
      <c r="C995" s="42">
        <v>556</v>
      </c>
      <c r="D995" s="43" t="s">
        <v>2854</v>
      </c>
      <c r="E995" s="43" t="s">
        <v>2855</v>
      </c>
      <c r="F995" s="43" t="s">
        <v>2856</v>
      </c>
      <c r="G995" s="43" t="s">
        <v>2857</v>
      </c>
      <c r="H995" s="44" t="s">
        <v>191</v>
      </c>
      <c r="I995" s="43" t="s">
        <v>2853</v>
      </c>
      <c r="J995" s="43" t="s">
        <v>225</v>
      </c>
      <c r="K995" s="45">
        <v>980560</v>
      </c>
      <c r="L995" s="46">
        <v>120</v>
      </c>
      <c r="M995" s="47">
        <v>117667200</v>
      </c>
      <c r="N995" s="48"/>
      <c r="O995" s="10"/>
    </row>
    <row r="996" spans="1:15" s="11" customFormat="1" ht="24" x14ac:dyDescent="0.25">
      <c r="A996" s="24">
        <v>705</v>
      </c>
      <c r="B996" s="77">
        <v>15</v>
      </c>
      <c r="C996" s="42">
        <v>557</v>
      </c>
      <c r="D996" s="43" t="s">
        <v>2858</v>
      </c>
      <c r="E996" s="43" t="s">
        <v>2859</v>
      </c>
      <c r="F996" s="43" t="s">
        <v>2860</v>
      </c>
      <c r="G996" s="43" t="s">
        <v>2861</v>
      </c>
      <c r="H996" s="44" t="s">
        <v>1741</v>
      </c>
      <c r="I996" s="43" t="s">
        <v>317</v>
      </c>
      <c r="J996" s="43" t="s">
        <v>83</v>
      </c>
      <c r="K996" s="45">
        <v>3916</v>
      </c>
      <c r="L996" s="46">
        <v>408000</v>
      </c>
      <c r="M996" s="47">
        <v>1597728000</v>
      </c>
      <c r="N996" s="48"/>
      <c r="O996" s="10"/>
    </row>
    <row r="997" spans="1:15" s="11" customFormat="1" ht="36" x14ac:dyDescent="0.25">
      <c r="A997" s="24">
        <v>706</v>
      </c>
      <c r="B997" s="77">
        <v>16</v>
      </c>
      <c r="C997" s="42">
        <v>558</v>
      </c>
      <c r="D997" s="43" t="s">
        <v>2862</v>
      </c>
      <c r="E997" s="43" t="s">
        <v>2863</v>
      </c>
      <c r="F997" s="43" t="s">
        <v>2864</v>
      </c>
      <c r="G997" s="43" t="s">
        <v>2865</v>
      </c>
      <c r="H997" s="44" t="s">
        <v>191</v>
      </c>
      <c r="I997" s="43" t="s">
        <v>317</v>
      </c>
      <c r="J997" s="43" t="s">
        <v>83</v>
      </c>
      <c r="K997" s="45">
        <v>20202</v>
      </c>
      <c r="L997" s="46">
        <v>6000</v>
      </c>
      <c r="M997" s="47">
        <v>121212000</v>
      </c>
      <c r="N997" s="48"/>
      <c r="O997" s="10"/>
    </row>
    <row r="998" spans="1:15" s="11" customFormat="1" ht="36" x14ac:dyDescent="0.25">
      <c r="A998" s="24">
        <v>707</v>
      </c>
      <c r="B998" s="77">
        <v>17</v>
      </c>
      <c r="C998" s="42">
        <v>559</v>
      </c>
      <c r="D998" s="43" t="s">
        <v>2866</v>
      </c>
      <c r="E998" s="43" t="s">
        <v>2867</v>
      </c>
      <c r="F998" s="43" t="s">
        <v>2868</v>
      </c>
      <c r="G998" s="43" t="s">
        <v>2869</v>
      </c>
      <c r="H998" s="44" t="s">
        <v>191</v>
      </c>
      <c r="I998" s="43" t="s">
        <v>317</v>
      </c>
      <c r="J998" s="43" t="s">
        <v>83</v>
      </c>
      <c r="K998" s="45">
        <v>3719</v>
      </c>
      <c r="L998" s="46">
        <v>15000</v>
      </c>
      <c r="M998" s="47">
        <v>55785000</v>
      </c>
      <c r="N998" s="48"/>
      <c r="O998" s="10"/>
    </row>
    <row r="999" spans="1:15" s="11" customFormat="1" ht="36" x14ac:dyDescent="0.25">
      <c r="A999" s="24">
        <v>708</v>
      </c>
      <c r="B999" s="77">
        <v>18</v>
      </c>
      <c r="C999" s="42">
        <v>560</v>
      </c>
      <c r="D999" s="43" t="s">
        <v>2870</v>
      </c>
      <c r="E999" s="43" t="s">
        <v>2871</v>
      </c>
      <c r="F999" s="43" t="s">
        <v>2872</v>
      </c>
      <c r="G999" s="43" t="s">
        <v>2873</v>
      </c>
      <c r="H999" s="44" t="s">
        <v>191</v>
      </c>
      <c r="I999" s="43" t="s">
        <v>2457</v>
      </c>
      <c r="J999" s="43" t="s">
        <v>367</v>
      </c>
      <c r="K999" s="45">
        <v>21410</v>
      </c>
      <c r="L999" s="46">
        <v>9000</v>
      </c>
      <c r="M999" s="47">
        <v>192690000</v>
      </c>
      <c r="N999" s="48"/>
      <c r="O999" s="10"/>
    </row>
    <row r="1000" spans="1:15" s="11" customFormat="1" ht="36" x14ac:dyDescent="0.25">
      <c r="A1000" s="24">
        <v>709</v>
      </c>
      <c r="B1000" s="77">
        <v>19</v>
      </c>
      <c r="C1000" s="42">
        <v>561</v>
      </c>
      <c r="D1000" s="43" t="s">
        <v>2874</v>
      </c>
      <c r="E1000" s="43" t="s">
        <v>2875</v>
      </c>
      <c r="F1000" s="43" t="s">
        <v>2876</v>
      </c>
      <c r="G1000" s="43" t="s">
        <v>2877</v>
      </c>
      <c r="H1000" s="44" t="s">
        <v>191</v>
      </c>
      <c r="I1000" s="43" t="s">
        <v>2457</v>
      </c>
      <c r="J1000" s="43" t="s">
        <v>367</v>
      </c>
      <c r="K1000" s="45">
        <v>421967</v>
      </c>
      <c r="L1000" s="46">
        <v>1800</v>
      </c>
      <c r="M1000" s="47">
        <v>759540600</v>
      </c>
      <c r="N1000" s="48"/>
      <c r="O1000" s="10"/>
    </row>
    <row r="1001" spans="1:15" s="11" customFormat="1" ht="36" x14ac:dyDescent="0.25">
      <c r="A1001" s="24">
        <v>710</v>
      </c>
      <c r="B1001" s="77">
        <v>20</v>
      </c>
      <c r="C1001" s="42">
        <v>562</v>
      </c>
      <c r="D1001" s="43" t="s">
        <v>2878</v>
      </c>
      <c r="E1001" s="43" t="s">
        <v>2879</v>
      </c>
      <c r="F1001" s="43" t="s">
        <v>2880</v>
      </c>
      <c r="G1001" s="43" t="s">
        <v>2881</v>
      </c>
      <c r="H1001" s="44" t="s">
        <v>191</v>
      </c>
      <c r="I1001" s="43" t="s">
        <v>2457</v>
      </c>
      <c r="J1001" s="43" t="s">
        <v>367</v>
      </c>
      <c r="K1001" s="45">
        <v>221772</v>
      </c>
      <c r="L1001" s="46">
        <v>7600</v>
      </c>
      <c r="M1001" s="47">
        <v>1685467200</v>
      </c>
      <c r="N1001" s="48"/>
      <c r="O1001" s="10"/>
    </row>
    <row r="1002" spans="1:15" s="11" customFormat="1" ht="36" x14ac:dyDescent="0.25">
      <c r="A1002" s="24">
        <v>711</v>
      </c>
      <c r="B1002" s="77">
        <v>21</v>
      </c>
      <c r="C1002" s="42">
        <v>563</v>
      </c>
      <c r="D1002" s="43" t="s">
        <v>2882</v>
      </c>
      <c r="E1002" s="43" t="s">
        <v>2883</v>
      </c>
      <c r="F1002" s="43" t="s">
        <v>2884</v>
      </c>
      <c r="G1002" s="43" t="s">
        <v>2885</v>
      </c>
      <c r="H1002" s="44" t="s">
        <v>191</v>
      </c>
      <c r="I1002" s="43" t="s">
        <v>2457</v>
      </c>
      <c r="J1002" s="43" t="s">
        <v>367</v>
      </c>
      <c r="K1002" s="45">
        <v>1165284</v>
      </c>
      <c r="L1002" s="46">
        <v>80</v>
      </c>
      <c r="M1002" s="47">
        <v>93222720</v>
      </c>
      <c r="N1002" s="48"/>
      <c r="O1002" s="10"/>
    </row>
    <row r="1003" spans="1:15" s="11" customFormat="1" ht="48" x14ac:dyDescent="0.25">
      <c r="A1003" s="24">
        <v>712</v>
      </c>
      <c r="B1003" s="77">
        <v>22</v>
      </c>
      <c r="C1003" s="42">
        <v>564</v>
      </c>
      <c r="D1003" s="43" t="s">
        <v>2886</v>
      </c>
      <c r="E1003" s="43" t="s">
        <v>2887</v>
      </c>
      <c r="F1003" s="43" t="s">
        <v>2888</v>
      </c>
      <c r="G1003" s="43" t="s">
        <v>2877</v>
      </c>
      <c r="H1003" s="44" t="s">
        <v>191</v>
      </c>
      <c r="I1003" s="43" t="s">
        <v>2457</v>
      </c>
      <c r="J1003" s="43" t="s">
        <v>367</v>
      </c>
      <c r="K1003" s="45">
        <v>166381</v>
      </c>
      <c r="L1003" s="46">
        <v>800</v>
      </c>
      <c r="M1003" s="47">
        <v>133104800</v>
      </c>
      <c r="N1003" s="48"/>
      <c r="O1003" s="10"/>
    </row>
    <row r="1004" spans="1:15" s="11" customFormat="1" ht="48" x14ac:dyDescent="0.25">
      <c r="A1004" s="24">
        <v>713</v>
      </c>
      <c r="B1004" s="77">
        <v>23</v>
      </c>
      <c r="C1004" s="42">
        <v>565</v>
      </c>
      <c r="D1004" s="43" t="s">
        <v>2889</v>
      </c>
      <c r="E1004" s="43" t="s">
        <v>2890</v>
      </c>
      <c r="F1004" s="43" t="s">
        <v>2891</v>
      </c>
      <c r="G1004" s="43" t="s">
        <v>2892</v>
      </c>
      <c r="H1004" s="44" t="s">
        <v>191</v>
      </c>
      <c r="I1004" s="43" t="s">
        <v>2457</v>
      </c>
      <c r="J1004" s="43" t="s">
        <v>367</v>
      </c>
      <c r="K1004" s="45">
        <v>166381</v>
      </c>
      <c r="L1004" s="46">
        <v>800</v>
      </c>
      <c r="M1004" s="47">
        <v>133104800</v>
      </c>
      <c r="N1004" s="48"/>
      <c r="O1004" s="10"/>
    </row>
    <row r="1005" spans="1:15" s="11" customFormat="1" ht="48" x14ac:dyDescent="0.25">
      <c r="A1005" s="24">
        <v>714</v>
      </c>
      <c r="B1005" s="77">
        <v>24</v>
      </c>
      <c r="C1005" s="42">
        <v>566</v>
      </c>
      <c r="D1005" s="43" t="s">
        <v>2893</v>
      </c>
      <c r="E1005" s="43" t="s">
        <v>2894</v>
      </c>
      <c r="F1005" s="43" t="s">
        <v>2895</v>
      </c>
      <c r="G1005" s="43" t="s">
        <v>2892</v>
      </c>
      <c r="H1005" s="44" t="s">
        <v>191</v>
      </c>
      <c r="I1005" s="43" t="s">
        <v>2457</v>
      </c>
      <c r="J1005" s="43" t="s">
        <v>367</v>
      </c>
      <c r="K1005" s="45">
        <v>1005795</v>
      </c>
      <c r="L1005" s="46">
        <v>1600</v>
      </c>
      <c r="M1005" s="47">
        <v>1609272000</v>
      </c>
      <c r="N1005" s="48"/>
      <c r="O1005" s="10"/>
    </row>
    <row r="1006" spans="1:15" s="11" customFormat="1" ht="36" x14ac:dyDescent="0.25">
      <c r="A1006" s="24">
        <v>715</v>
      </c>
      <c r="B1006" s="77">
        <v>25</v>
      </c>
      <c r="C1006" s="42">
        <v>567</v>
      </c>
      <c r="D1006" s="43" t="s">
        <v>2896</v>
      </c>
      <c r="E1006" s="43" t="s">
        <v>2897</v>
      </c>
      <c r="F1006" s="43" t="s">
        <v>2898</v>
      </c>
      <c r="G1006" s="43" t="s">
        <v>2873</v>
      </c>
      <c r="H1006" s="44" t="s">
        <v>191</v>
      </c>
      <c r="I1006" s="43" t="s">
        <v>2457</v>
      </c>
      <c r="J1006" s="43" t="s">
        <v>367</v>
      </c>
      <c r="K1006" s="45">
        <v>9018</v>
      </c>
      <c r="L1006" s="46">
        <v>6000</v>
      </c>
      <c r="M1006" s="47">
        <v>54108000</v>
      </c>
      <c r="N1006" s="48"/>
      <c r="O1006" s="10"/>
    </row>
    <row r="1007" spans="1:15" s="11" customFormat="1" ht="36" x14ac:dyDescent="0.25">
      <c r="A1007" s="24">
        <v>716</v>
      </c>
      <c r="B1007" s="77">
        <v>26</v>
      </c>
      <c r="C1007" s="42">
        <v>568</v>
      </c>
      <c r="D1007" s="43" t="s">
        <v>2899</v>
      </c>
      <c r="E1007" s="43" t="s">
        <v>2900</v>
      </c>
      <c r="F1007" s="43" t="s">
        <v>2901</v>
      </c>
      <c r="G1007" s="43" t="s">
        <v>2902</v>
      </c>
      <c r="H1007" s="44" t="s">
        <v>191</v>
      </c>
      <c r="I1007" s="43" t="s">
        <v>2457</v>
      </c>
      <c r="J1007" s="43" t="s">
        <v>367</v>
      </c>
      <c r="K1007" s="45">
        <v>589596</v>
      </c>
      <c r="L1007" s="46">
        <v>726</v>
      </c>
      <c r="M1007" s="47">
        <v>428046696</v>
      </c>
      <c r="N1007" s="48"/>
      <c r="O1007" s="10"/>
    </row>
    <row r="1008" spans="1:15" s="11" customFormat="1" ht="24" x14ac:dyDescent="0.25">
      <c r="A1008" s="24">
        <v>717</v>
      </c>
      <c r="B1008" s="77">
        <v>27</v>
      </c>
      <c r="C1008" s="42">
        <v>569</v>
      </c>
      <c r="D1008" s="43" t="s">
        <v>2903</v>
      </c>
      <c r="E1008" s="43" t="s">
        <v>2904</v>
      </c>
      <c r="F1008" s="43" t="s">
        <v>2905</v>
      </c>
      <c r="G1008" s="43" t="s">
        <v>2906</v>
      </c>
      <c r="H1008" s="44" t="s">
        <v>191</v>
      </c>
      <c r="I1008" s="43" t="s">
        <v>2457</v>
      </c>
      <c r="J1008" s="43" t="s">
        <v>367</v>
      </c>
      <c r="K1008" s="45">
        <v>122874</v>
      </c>
      <c r="L1008" s="46">
        <v>16000</v>
      </c>
      <c r="M1008" s="47">
        <v>1965984000</v>
      </c>
      <c r="N1008" s="48"/>
      <c r="O1008" s="10"/>
    </row>
    <row r="1009" spans="1:15" s="11" customFormat="1" ht="36" x14ac:dyDescent="0.25">
      <c r="A1009" s="24">
        <v>718</v>
      </c>
      <c r="B1009" s="77">
        <v>28</v>
      </c>
      <c r="C1009" s="42">
        <v>570</v>
      </c>
      <c r="D1009" s="43" t="s">
        <v>2907</v>
      </c>
      <c r="E1009" s="43" t="s">
        <v>2908</v>
      </c>
      <c r="F1009" s="43" t="s">
        <v>2909</v>
      </c>
      <c r="G1009" s="43" t="s">
        <v>2910</v>
      </c>
      <c r="H1009" s="44" t="s">
        <v>191</v>
      </c>
      <c r="I1009" s="43" t="s">
        <v>2853</v>
      </c>
      <c r="J1009" s="43" t="s">
        <v>225</v>
      </c>
      <c r="K1009" s="45">
        <v>943789</v>
      </c>
      <c r="L1009" s="46">
        <v>500</v>
      </c>
      <c r="M1009" s="47">
        <v>471894500</v>
      </c>
      <c r="N1009" s="48"/>
      <c r="O1009" s="10"/>
    </row>
    <row r="1010" spans="1:15" s="11" customFormat="1" ht="36" x14ac:dyDescent="0.25">
      <c r="A1010" s="24">
        <v>719</v>
      </c>
      <c r="B1010" s="77">
        <v>29</v>
      </c>
      <c r="C1010" s="42">
        <v>571</v>
      </c>
      <c r="D1010" s="43" t="s">
        <v>2911</v>
      </c>
      <c r="E1010" s="43" t="s">
        <v>2912</v>
      </c>
      <c r="F1010" s="43" t="s">
        <v>2913</v>
      </c>
      <c r="G1010" s="43" t="s">
        <v>2914</v>
      </c>
      <c r="H1010" s="44" t="s">
        <v>191</v>
      </c>
      <c r="I1010" s="43" t="s">
        <v>2853</v>
      </c>
      <c r="J1010" s="43" t="s">
        <v>225</v>
      </c>
      <c r="K1010" s="45">
        <v>471895</v>
      </c>
      <c r="L1010" s="46">
        <v>600</v>
      </c>
      <c r="M1010" s="47">
        <v>283137000</v>
      </c>
      <c r="N1010" s="48"/>
      <c r="O1010" s="10"/>
    </row>
    <row r="1011" spans="1:15" s="11" customFormat="1" x14ac:dyDescent="0.25">
      <c r="A1011" s="24"/>
      <c r="B1011" s="78" t="s">
        <v>73</v>
      </c>
      <c r="C1011" s="50"/>
      <c r="D1011" s="50"/>
      <c r="E1011" s="50"/>
      <c r="F1011" s="50"/>
      <c r="G1011" s="50"/>
      <c r="H1011" s="50"/>
      <c r="I1011" s="50"/>
      <c r="J1011" s="50"/>
      <c r="K1011" s="50"/>
      <c r="L1011" s="46">
        <v>17</v>
      </c>
      <c r="M1011" s="47">
        <v>9937298916</v>
      </c>
      <c r="N1011" s="51"/>
      <c r="O1011" s="10"/>
    </row>
    <row r="1012" spans="1:15" s="11" customFormat="1" x14ac:dyDescent="0.25">
      <c r="A1012" s="24"/>
      <c r="B1012" s="76" t="s">
        <v>2915</v>
      </c>
      <c r="C1012" s="43"/>
      <c r="D1012" s="43"/>
      <c r="E1012" s="43"/>
      <c r="F1012" s="43"/>
      <c r="G1012" s="43"/>
      <c r="H1012" s="43"/>
      <c r="I1012" s="43"/>
      <c r="J1012" s="43"/>
      <c r="K1012" s="43"/>
      <c r="L1012" s="74"/>
      <c r="M1012" s="47"/>
      <c r="N1012" s="73"/>
      <c r="O1012" s="10"/>
    </row>
    <row r="1013" spans="1:15" s="11" customFormat="1" ht="48" x14ac:dyDescent="0.25">
      <c r="A1013" s="24">
        <v>720</v>
      </c>
      <c r="B1013" s="77">
        <v>30</v>
      </c>
      <c r="C1013" s="42">
        <v>593</v>
      </c>
      <c r="D1013" s="43" t="s">
        <v>313</v>
      </c>
      <c r="E1013" s="43" t="s">
        <v>2916</v>
      </c>
      <c r="F1013" s="43" t="s">
        <v>315</v>
      </c>
      <c r="G1013" s="43" t="s">
        <v>2917</v>
      </c>
      <c r="H1013" s="44" t="s">
        <v>200</v>
      </c>
      <c r="I1013" s="43" t="s">
        <v>317</v>
      </c>
      <c r="J1013" s="43" t="s">
        <v>83</v>
      </c>
      <c r="K1013" s="45">
        <v>2331534</v>
      </c>
      <c r="L1013" s="46">
        <v>300</v>
      </c>
      <c r="M1013" s="47">
        <v>699460200</v>
      </c>
      <c r="N1013" s="48"/>
      <c r="O1013" s="10"/>
    </row>
    <row r="1014" spans="1:15" s="11" customFormat="1" ht="72" x14ac:dyDescent="0.25">
      <c r="A1014" s="24">
        <v>721</v>
      </c>
      <c r="B1014" s="77">
        <v>31</v>
      </c>
      <c r="C1014" s="42">
        <v>594</v>
      </c>
      <c r="D1014" s="43" t="s">
        <v>318</v>
      </c>
      <c r="E1014" s="43" t="s">
        <v>2918</v>
      </c>
      <c r="F1014" s="43" t="s">
        <v>320</v>
      </c>
      <c r="G1014" s="43" t="s">
        <v>2919</v>
      </c>
      <c r="H1014" s="44" t="s">
        <v>200</v>
      </c>
      <c r="I1014" s="43" t="s">
        <v>317</v>
      </c>
      <c r="J1014" s="43" t="s">
        <v>2920</v>
      </c>
      <c r="K1014" s="45">
        <v>145272</v>
      </c>
      <c r="L1014" s="46">
        <v>17760</v>
      </c>
      <c r="M1014" s="47">
        <v>2580030720</v>
      </c>
      <c r="N1014" s="48"/>
      <c r="O1014" s="10"/>
    </row>
    <row r="1015" spans="1:15" s="11" customFormat="1" ht="36" x14ac:dyDescent="0.25">
      <c r="A1015" s="24">
        <v>722</v>
      </c>
      <c r="B1015" s="77">
        <v>32</v>
      </c>
      <c r="C1015" s="42">
        <v>595</v>
      </c>
      <c r="D1015" s="43" t="s">
        <v>2921</v>
      </c>
      <c r="E1015" s="43" t="s">
        <v>2922</v>
      </c>
      <c r="F1015" s="43" t="s">
        <v>2923</v>
      </c>
      <c r="G1015" s="43" t="s">
        <v>1166</v>
      </c>
      <c r="H1015" s="44" t="s">
        <v>191</v>
      </c>
      <c r="I1015" s="43" t="s">
        <v>372</v>
      </c>
      <c r="J1015" s="43" t="s">
        <v>225</v>
      </c>
      <c r="K1015" s="45">
        <v>1050257</v>
      </c>
      <c r="L1015" s="46">
        <v>2000</v>
      </c>
      <c r="M1015" s="47">
        <v>2100514000</v>
      </c>
      <c r="N1015" s="48"/>
      <c r="O1015" s="10"/>
    </row>
    <row r="1016" spans="1:15" s="11" customFormat="1" ht="36" x14ac:dyDescent="0.25">
      <c r="A1016" s="24">
        <v>723</v>
      </c>
      <c r="B1016" s="77">
        <v>33</v>
      </c>
      <c r="C1016" s="42">
        <v>596</v>
      </c>
      <c r="D1016" s="43" t="s">
        <v>2924</v>
      </c>
      <c r="E1016" s="43" t="s">
        <v>2925</v>
      </c>
      <c r="F1016" s="43" t="s">
        <v>2926</v>
      </c>
      <c r="G1016" s="43" t="s">
        <v>1166</v>
      </c>
      <c r="H1016" s="44" t="s">
        <v>191</v>
      </c>
      <c r="I1016" s="43" t="s">
        <v>372</v>
      </c>
      <c r="J1016" s="43" t="s">
        <v>225</v>
      </c>
      <c r="K1016" s="45">
        <v>1050257</v>
      </c>
      <c r="L1016" s="46">
        <v>2000</v>
      </c>
      <c r="M1016" s="47">
        <v>2100514000</v>
      </c>
      <c r="N1016" s="48"/>
      <c r="O1016" s="10"/>
    </row>
    <row r="1017" spans="1:15" s="11" customFormat="1" ht="36" x14ac:dyDescent="0.25">
      <c r="A1017" s="24">
        <v>724</v>
      </c>
      <c r="B1017" s="77">
        <v>34</v>
      </c>
      <c r="C1017" s="42">
        <v>597</v>
      </c>
      <c r="D1017" s="43" t="s">
        <v>2927</v>
      </c>
      <c r="E1017" s="43" t="s">
        <v>2928</v>
      </c>
      <c r="F1017" s="43" t="s">
        <v>2929</v>
      </c>
      <c r="G1017" s="43" t="s">
        <v>1166</v>
      </c>
      <c r="H1017" s="44" t="s">
        <v>191</v>
      </c>
      <c r="I1017" s="43" t="s">
        <v>372</v>
      </c>
      <c r="J1017" s="43" t="s">
        <v>225</v>
      </c>
      <c r="K1017" s="45">
        <v>1050257</v>
      </c>
      <c r="L1017" s="46">
        <v>2000</v>
      </c>
      <c r="M1017" s="47">
        <v>2100514000</v>
      </c>
      <c r="N1017" s="48"/>
      <c r="O1017" s="10"/>
    </row>
    <row r="1018" spans="1:15" s="11" customFormat="1" ht="24" x14ac:dyDescent="0.25">
      <c r="A1018" s="24">
        <v>725</v>
      </c>
      <c r="B1018" s="77">
        <v>35</v>
      </c>
      <c r="C1018" s="42">
        <v>598</v>
      </c>
      <c r="D1018" s="43" t="s">
        <v>323</v>
      </c>
      <c r="E1018" s="43" t="s">
        <v>2930</v>
      </c>
      <c r="F1018" s="43" t="s">
        <v>325</v>
      </c>
      <c r="G1018" s="43" t="s">
        <v>2917</v>
      </c>
      <c r="H1018" s="44" t="s">
        <v>200</v>
      </c>
      <c r="I1018" s="43" t="s">
        <v>317</v>
      </c>
      <c r="J1018" s="43" t="s">
        <v>83</v>
      </c>
      <c r="K1018" s="45">
        <v>3407626</v>
      </c>
      <c r="L1018" s="46">
        <v>288</v>
      </c>
      <c r="M1018" s="47">
        <v>981396288</v>
      </c>
      <c r="N1018" s="48"/>
      <c r="O1018" s="10"/>
    </row>
    <row r="1019" spans="1:15" s="11" customFormat="1" ht="48" x14ac:dyDescent="0.25">
      <c r="A1019" s="24">
        <v>726</v>
      </c>
      <c r="B1019" s="77">
        <v>36</v>
      </c>
      <c r="C1019" s="42">
        <v>599</v>
      </c>
      <c r="D1019" s="43" t="s">
        <v>328</v>
      </c>
      <c r="E1019" s="43" t="s">
        <v>2931</v>
      </c>
      <c r="F1019" s="43" t="s">
        <v>330</v>
      </c>
      <c r="G1019" s="43" t="s">
        <v>335</v>
      </c>
      <c r="H1019" s="44" t="s">
        <v>200</v>
      </c>
      <c r="I1019" s="43" t="s">
        <v>317</v>
      </c>
      <c r="J1019" s="43" t="s">
        <v>2920</v>
      </c>
      <c r="K1019" s="45">
        <v>2135963</v>
      </c>
      <c r="L1019" s="46">
        <v>1440</v>
      </c>
      <c r="M1019" s="47">
        <v>3075786720</v>
      </c>
      <c r="N1019" s="48"/>
      <c r="O1019" s="10"/>
    </row>
    <row r="1020" spans="1:15" s="11" customFormat="1" ht="48" x14ac:dyDescent="0.25">
      <c r="A1020" s="24">
        <v>727</v>
      </c>
      <c r="B1020" s="77">
        <v>37</v>
      </c>
      <c r="C1020" s="42">
        <v>600</v>
      </c>
      <c r="D1020" s="43" t="s">
        <v>332</v>
      </c>
      <c r="E1020" s="43" t="s">
        <v>2932</v>
      </c>
      <c r="F1020" s="43" t="s">
        <v>334</v>
      </c>
      <c r="G1020" s="43" t="s">
        <v>335</v>
      </c>
      <c r="H1020" s="44" t="s">
        <v>200</v>
      </c>
      <c r="I1020" s="43" t="s">
        <v>317</v>
      </c>
      <c r="J1020" s="43" t="s">
        <v>2920</v>
      </c>
      <c r="K1020" s="45">
        <v>702975</v>
      </c>
      <c r="L1020" s="46">
        <v>1080</v>
      </c>
      <c r="M1020" s="47">
        <v>759213000</v>
      </c>
      <c r="N1020" s="48"/>
      <c r="O1020" s="10"/>
    </row>
    <row r="1021" spans="1:15" s="11" customFormat="1" ht="36" x14ac:dyDescent="0.25">
      <c r="A1021" s="24">
        <v>728</v>
      </c>
      <c r="B1021" s="77">
        <v>38</v>
      </c>
      <c r="C1021" s="42">
        <v>601</v>
      </c>
      <c r="D1021" s="43" t="s">
        <v>2933</v>
      </c>
      <c r="E1021" s="43" t="s">
        <v>2934</v>
      </c>
      <c r="F1021" s="43" t="s">
        <v>2935</v>
      </c>
      <c r="G1021" s="43" t="s">
        <v>2936</v>
      </c>
      <c r="H1021" s="44" t="s">
        <v>191</v>
      </c>
      <c r="I1021" s="43" t="s">
        <v>317</v>
      </c>
      <c r="J1021" s="43" t="s">
        <v>83</v>
      </c>
      <c r="K1021" s="45">
        <v>744297</v>
      </c>
      <c r="L1021" s="46">
        <v>1728</v>
      </c>
      <c r="M1021" s="47">
        <v>1286145216</v>
      </c>
      <c r="N1021" s="48"/>
      <c r="O1021" s="10"/>
    </row>
    <row r="1022" spans="1:15" s="11" customFormat="1" ht="60" x14ac:dyDescent="0.25">
      <c r="A1022" s="24">
        <v>729</v>
      </c>
      <c r="B1022" s="77">
        <v>39</v>
      </c>
      <c r="C1022" s="42">
        <v>602</v>
      </c>
      <c r="D1022" s="43" t="s">
        <v>2937</v>
      </c>
      <c r="E1022" s="43" t="s">
        <v>2938</v>
      </c>
      <c r="F1022" s="43" t="s">
        <v>338</v>
      </c>
      <c r="G1022" s="43" t="s">
        <v>2939</v>
      </c>
      <c r="H1022" s="44" t="s">
        <v>191</v>
      </c>
      <c r="I1022" s="43" t="s">
        <v>317</v>
      </c>
      <c r="J1022" s="43" t="s">
        <v>83</v>
      </c>
      <c r="K1022" s="45">
        <v>485522</v>
      </c>
      <c r="L1022" s="46">
        <v>10080</v>
      </c>
      <c r="M1022" s="47">
        <v>4894061760</v>
      </c>
      <c r="N1022" s="48"/>
      <c r="O1022" s="10"/>
    </row>
    <row r="1023" spans="1:15" s="11" customFormat="1" ht="60" x14ac:dyDescent="0.25">
      <c r="A1023" s="24">
        <v>730</v>
      </c>
      <c r="B1023" s="77">
        <v>40</v>
      </c>
      <c r="C1023" s="42">
        <v>603</v>
      </c>
      <c r="D1023" s="43" t="s">
        <v>2940</v>
      </c>
      <c r="E1023" s="43" t="s">
        <v>2941</v>
      </c>
      <c r="F1023" s="43" t="s">
        <v>342</v>
      </c>
      <c r="G1023" s="43" t="s">
        <v>343</v>
      </c>
      <c r="H1023" s="44" t="s">
        <v>191</v>
      </c>
      <c r="I1023" s="43" t="s">
        <v>317</v>
      </c>
      <c r="J1023" s="43" t="s">
        <v>83</v>
      </c>
      <c r="K1023" s="45">
        <v>51836</v>
      </c>
      <c r="L1023" s="46">
        <v>15744</v>
      </c>
      <c r="M1023" s="47">
        <v>816105984</v>
      </c>
      <c r="N1023" s="48"/>
      <c r="O1023" s="10"/>
    </row>
    <row r="1024" spans="1:15" s="11" customFormat="1" ht="48" x14ac:dyDescent="0.25">
      <c r="A1024" s="24">
        <v>731</v>
      </c>
      <c r="B1024" s="77">
        <v>41</v>
      </c>
      <c r="C1024" s="42">
        <v>604</v>
      </c>
      <c r="D1024" s="43" t="s">
        <v>344</v>
      </c>
      <c r="E1024" s="43" t="s">
        <v>2942</v>
      </c>
      <c r="F1024" s="43" t="s">
        <v>346</v>
      </c>
      <c r="G1024" s="43" t="s">
        <v>2943</v>
      </c>
      <c r="H1024" s="44" t="s">
        <v>191</v>
      </c>
      <c r="I1024" s="43" t="s">
        <v>317</v>
      </c>
      <c r="J1024" s="43" t="s">
        <v>83</v>
      </c>
      <c r="K1024" s="45">
        <v>34565</v>
      </c>
      <c r="L1024" s="46">
        <v>9600</v>
      </c>
      <c r="M1024" s="47">
        <v>331824000</v>
      </c>
      <c r="N1024" s="48"/>
      <c r="O1024" s="10"/>
    </row>
    <row r="1025" spans="1:15" s="11" customFormat="1" x14ac:dyDescent="0.25">
      <c r="A1025" s="24"/>
      <c r="B1025" s="78" t="s">
        <v>73</v>
      </c>
      <c r="C1025" s="50"/>
      <c r="D1025" s="50"/>
      <c r="E1025" s="50"/>
      <c r="F1025" s="50"/>
      <c r="G1025" s="50"/>
      <c r="H1025" s="50"/>
      <c r="I1025" s="50"/>
      <c r="J1025" s="50"/>
      <c r="K1025" s="50"/>
      <c r="L1025" s="46">
        <v>12</v>
      </c>
      <c r="M1025" s="47">
        <v>21725565888</v>
      </c>
      <c r="N1025" s="51"/>
      <c r="O1025" s="10"/>
    </row>
    <row r="1026" spans="1:15" s="11" customFormat="1" x14ac:dyDescent="0.25">
      <c r="A1026" s="24"/>
      <c r="B1026" s="78" t="s">
        <v>73</v>
      </c>
      <c r="C1026" s="52"/>
      <c r="D1026" s="52"/>
      <c r="E1026" s="52"/>
      <c r="F1026" s="52"/>
      <c r="G1026" s="52"/>
      <c r="H1026" s="52"/>
      <c r="I1026" s="52"/>
      <c r="J1026" s="52"/>
      <c r="K1026" s="52"/>
      <c r="L1026" s="53">
        <v>41</v>
      </c>
      <c r="M1026" s="54">
        <v>34755551832</v>
      </c>
      <c r="N1026" s="51"/>
      <c r="O1026" s="10"/>
    </row>
    <row r="1027" spans="1:15" s="11" customFormat="1" x14ac:dyDescent="0.25">
      <c r="A1027" s="24"/>
      <c r="B1027" s="66" t="s">
        <v>2944</v>
      </c>
      <c r="C1027" s="67" t="s">
        <v>2945</v>
      </c>
      <c r="D1027" s="68"/>
      <c r="E1027" s="68"/>
      <c r="F1027" s="68"/>
      <c r="G1027" s="69"/>
      <c r="H1027" s="69"/>
      <c r="I1027" s="68"/>
      <c r="J1027" s="70"/>
      <c r="K1027" s="71"/>
      <c r="L1027" s="71"/>
      <c r="M1027" s="72"/>
    </row>
    <row r="1028" spans="1:15" s="89" customFormat="1" x14ac:dyDescent="0.25">
      <c r="A1028" s="24"/>
      <c r="B1028" s="36" t="s">
        <v>434</v>
      </c>
      <c r="C1028" s="37"/>
      <c r="D1028" s="37"/>
      <c r="E1028" s="37"/>
      <c r="F1028" s="37"/>
      <c r="G1028" s="37"/>
      <c r="H1028" s="37"/>
      <c r="I1028" s="37"/>
      <c r="J1028" s="37"/>
      <c r="K1028" s="37"/>
      <c r="L1028" s="38"/>
      <c r="M1028" s="39"/>
      <c r="N1028" s="73"/>
      <c r="O1028" s="91"/>
    </row>
    <row r="1029" spans="1:15" s="89" customFormat="1" ht="36" x14ac:dyDescent="0.25">
      <c r="A1029" s="24">
        <v>732</v>
      </c>
      <c r="B1029" s="41">
        <v>1</v>
      </c>
      <c r="C1029" s="42">
        <v>209</v>
      </c>
      <c r="D1029" s="43" t="s">
        <v>2946</v>
      </c>
      <c r="E1029" s="43" t="s">
        <v>2947</v>
      </c>
      <c r="F1029" s="43" t="s">
        <v>2948</v>
      </c>
      <c r="G1029" s="43" t="s">
        <v>2949</v>
      </c>
      <c r="H1029" s="44" t="s">
        <v>81</v>
      </c>
      <c r="I1029" s="43" t="s">
        <v>2950</v>
      </c>
      <c r="J1029" s="43" t="s">
        <v>469</v>
      </c>
      <c r="K1029" s="45">
        <v>74970</v>
      </c>
      <c r="L1029" s="46">
        <v>2800</v>
      </c>
      <c r="M1029" s="47">
        <v>209916000</v>
      </c>
      <c r="N1029" s="83"/>
      <c r="O1029" s="91"/>
    </row>
    <row r="1030" spans="1:15" s="89" customFormat="1" x14ac:dyDescent="0.25">
      <c r="A1030" s="24">
        <v>733</v>
      </c>
      <c r="B1030" s="41">
        <v>2</v>
      </c>
      <c r="C1030" s="42">
        <v>210</v>
      </c>
      <c r="D1030" s="43" t="s">
        <v>2951</v>
      </c>
      <c r="E1030" s="43" t="s">
        <v>2952</v>
      </c>
      <c r="F1030" s="43" t="s">
        <v>2953</v>
      </c>
      <c r="G1030" s="43" t="s">
        <v>2954</v>
      </c>
      <c r="H1030" s="44" t="s">
        <v>81</v>
      </c>
      <c r="I1030" s="43" t="s">
        <v>2950</v>
      </c>
      <c r="J1030" s="43" t="s">
        <v>469</v>
      </c>
      <c r="K1030" s="45">
        <v>27720</v>
      </c>
      <c r="L1030" s="46">
        <v>100000</v>
      </c>
      <c r="M1030" s="47">
        <v>2772000000</v>
      </c>
      <c r="N1030" s="83"/>
      <c r="O1030" s="91"/>
    </row>
    <row r="1031" spans="1:15" s="89" customFormat="1" ht="48" x14ac:dyDescent="0.25">
      <c r="A1031" s="24">
        <v>734</v>
      </c>
      <c r="B1031" s="41">
        <v>3</v>
      </c>
      <c r="C1031" s="42">
        <v>212</v>
      </c>
      <c r="D1031" s="43" t="s">
        <v>2955</v>
      </c>
      <c r="E1031" s="43" t="s">
        <v>2956</v>
      </c>
      <c r="F1031" s="43" t="s">
        <v>2957</v>
      </c>
      <c r="G1031" s="43" t="s">
        <v>2949</v>
      </c>
      <c r="H1031" s="44" t="s">
        <v>81</v>
      </c>
      <c r="I1031" s="43" t="s">
        <v>2950</v>
      </c>
      <c r="J1031" s="62" t="s">
        <v>469</v>
      </c>
      <c r="K1031" s="45">
        <v>37590</v>
      </c>
      <c r="L1031" s="47">
        <v>1400</v>
      </c>
      <c r="M1031" s="47">
        <f>L1031*K1031</f>
        <v>52626000</v>
      </c>
      <c r="N1031" s="88" t="s">
        <v>2958</v>
      </c>
      <c r="O1031" s="91"/>
    </row>
    <row r="1032" spans="1:15" s="89" customFormat="1" x14ac:dyDescent="0.25">
      <c r="A1032" s="24"/>
      <c r="B1032" s="49" t="s">
        <v>73</v>
      </c>
      <c r="C1032" s="50"/>
      <c r="D1032" s="50"/>
      <c r="E1032" s="50"/>
      <c r="F1032" s="50"/>
      <c r="G1032" s="50"/>
      <c r="H1032" s="50"/>
      <c r="I1032" s="50"/>
      <c r="J1032" s="50"/>
      <c r="K1032" s="50"/>
      <c r="L1032" s="46">
        <v>3</v>
      </c>
      <c r="M1032" s="47">
        <f>SUM(M1029:M1031)</f>
        <v>3034542000</v>
      </c>
      <c r="N1032" s="90"/>
      <c r="O1032" s="91"/>
    </row>
    <row r="1033" spans="1:15" s="89" customFormat="1" x14ac:dyDescent="0.25">
      <c r="A1033" s="24"/>
      <c r="B1033" s="36" t="s">
        <v>2959</v>
      </c>
      <c r="C1033" s="43"/>
      <c r="D1033" s="43"/>
      <c r="E1033" s="43"/>
      <c r="F1033" s="43"/>
      <c r="G1033" s="43"/>
      <c r="H1033" s="43"/>
      <c r="I1033" s="43"/>
      <c r="J1033" s="43"/>
      <c r="K1033" s="43"/>
      <c r="L1033" s="74"/>
      <c r="M1033" s="47"/>
      <c r="N1033" s="87"/>
      <c r="O1033" s="91"/>
    </row>
    <row r="1034" spans="1:15" s="89" customFormat="1" ht="36" x14ac:dyDescent="0.25">
      <c r="A1034" s="24">
        <v>735</v>
      </c>
      <c r="B1034" s="41">
        <v>4</v>
      </c>
      <c r="C1034" s="42">
        <v>279</v>
      </c>
      <c r="D1034" s="43" t="s">
        <v>2960</v>
      </c>
      <c r="E1034" s="43" t="s">
        <v>2961</v>
      </c>
      <c r="F1034" s="43" t="s">
        <v>2962</v>
      </c>
      <c r="G1034" s="43" t="s">
        <v>1400</v>
      </c>
      <c r="H1034" s="44" t="s">
        <v>42</v>
      </c>
      <c r="I1034" s="43" t="s">
        <v>2963</v>
      </c>
      <c r="J1034" s="43" t="s">
        <v>225</v>
      </c>
      <c r="K1034" s="45">
        <v>6300</v>
      </c>
      <c r="L1034" s="46">
        <v>84000</v>
      </c>
      <c r="M1034" s="47">
        <v>529200000</v>
      </c>
      <c r="N1034" s="83"/>
      <c r="O1034" s="91"/>
    </row>
    <row r="1035" spans="1:15" s="89" customFormat="1" ht="24" x14ac:dyDescent="0.25">
      <c r="A1035" s="24">
        <v>736</v>
      </c>
      <c r="B1035" s="41">
        <v>5</v>
      </c>
      <c r="C1035" s="42">
        <v>280</v>
      </c>
      <c r="D1035" s="43" t="s">
        <v>2964</v>
      </c>
      <c r="E1035" s="43" t="s">
        <v>2965</v>
      </c>
      <c r="F1035" s="43" t="s">
        <v>2966</v>
      </c>
      <c r="G1035" s="43" t="s">
        <v>1400</v>
      </c>
      <c r="H1035" s="44" t="s">
        <v>42</v>
      </c>
      <c r="I1035" s="43" t="s">
        <v>2963</v>
      </c>
      <c r="J1035" s="43" t="s">
        <v>225</v>
      </c>
      <c r="K1035" s="45">
        <v>18480</v>
      </c>
      <c r="L1035" s="46">
        <v>84000</v>
      </c>
      <c r="M1035" s="47">
        <v>1552320000</v>
      </c>
      <c r="N1035" s="123"/>
      <c r="O1035" s="91"/>
    </row>
    <row r="1036" spans="1:15" s="89" customFormat="1" ht="24" x14ac:dyDescent="0.25">
      <c r="A1036" s="24">
        <v>737</v>
      </c>
      <c r="B1036" s="41">
        <v>6</v>
      </c>
      <c r="C1036" s="42">
        <v>281</v>
      </c>
      <c r="D1036" s="43" t="s">
        <v>2967</v>
      </c>
      <c r="E1036" s="43" t="s">
        <v>2968</v>
      </c>
      <c r="F1036" s="43" t="s">
        <v>2969</v>
      </c>
      <c r="G1036" s="43" t="s">
        <v>1400</v>
      </c>
      <c r="H1036" s="44" t="s">
        <v>42</v>
      </c>
      <c r="I1036" s="43" t="s">
        <v>2963</v>
      </c>
      <c r="J1036" s="43" t="s">
        <v>225</v>
      </c>
      <c r="K1036" s="45">
        <v>18480</v>
      </c>
      <c r="L1036" s="46">
        <v>84000</v>
      </c>
      <c r="M1036" s="47">
        <v>1552320000</v>
      </c>
      <c r="N1036" s="48"/>
      <c r="O1036" s="91"/>
    </row>
    <row r="1037" spans="1:15" s="89" customFormat="1" x14ac:dyDescent="0.25">
      <c r="A1037" s="24"/>
      <c r="B1037" s="49" t="s">
        <v>73</v>
      </c>
      <c r="C1037" s="50"/>
      <c r="D1037" s="50"/>
      <c r="E1037" s="50"/>
      <c r="F1037" s="50"/>
      <c r="G1037" s="50"/>
      <c r="H1037" s="50"/>
      <c r="I1037" s="50"/>
      <c r="J1037" s="50"/>
      <c r="K1037" s="50"/>
      <c r="L1037" s="46">
        <v>3</v>
      </c>
      <c r="M1037" s="47">
        <v>3633840000</v>
      </c>
      <c r="N1037" s="51"/>
      <c r="O1037" s="91"/>
    </row>
    <row r="1038" spans="1:15" s="89" customFormat="1" x14ac:dyDescent="0.25">
      <c r="A1038" s="24"/>
      <c r="B1038" s="49" t="s">
        <v>73</v>
      </c>
      <c r="C1038" s="52"/>
      <c r="D1038" s="52"/>
      <c r="E1038" s="52"/>
      <c r="F1038" s="52"/>
      <c r="G1038" s="52"/>
      <c r="H1038" s="52"/>
      <c r="I1038" s="52"/>
      <c r="J1038" s="52"/>
      <c r="K1038" s="52"/>
      <c r="L1038" s="53">
        <v>6</v>
      </c>
      <c r="M1038" s="54">
        <f>M1037+M1032</f>
        <v>6668382000</v>
      </c>
      <c r="N1038" s="51"/>
      <c r="O1038" s="91"/>
    </row>
    <row r="1039" spans="1:15" s="11" customFormat="1" x14ac:dyDescent="0.25">
      <c r="A1039" s="24"/>
      <c r="B1039" s="66" t="s">
        <v>2970</v>
      </c>
      <c r="C1039" s="67" t="s">
        <v>2971</v>
      </c>
      <c r="D1039" s="68"/>
      <c r="E1039" s="68"/>
      <c r="F1039" s="68"/>
      <c r="G1039" s="69"/>
      <c r="H1039" s="69"/>
      <c r="I1039" s="68"/>
      <c r="J1039" s="70"/>
      <c r="K1039" s="71"/>
      <c r="L1039" s="71"/>
      <c r="M1039" s="72"/>
    </row>
    <row r="1040" spans="1:15" s="11" customFormat="1" x14ac:dyDescent="0.25">
      <c r="A1040" s="24"/>
      <c r="B1040" s="36" t="s">
        <v>403</v>
      </c>
      <c r="C1040" s="37"/>
      <c r="D1040" s="37"/>
      <c r="E1040" s="37"/>
      <c r="F1040" s="37"/>
      <c r="G1040" s="37"/>
      <c r="H1040" s="37"/>
      <c r="I1040" s="37"/>
      <c r="J1040" s="37"/>
      <c r="K1040" s="37"/>
      <c r="L1040" s="38"/>
      <c r="M1040" s="39"/>
      <c r="N1040" s="73"/>
      <c r="O1040" s="10"/>
    </row>
    <row r="1041" spans="1:15" s="11" customFormat="1" ht="36" x14ac:dyDescent="0.25">
      <c r="A1041" s="24">
        <v>738</v>
      </c>
      <c r="B1041" s="80">
        <v>1</v>
      </c>
      <c r="C1041" s="42">
        <v>124</v>
      </c>
      <c r="D1041" s="43" t="s">
        <v>2972</v>
      </c>
      <c r="E1041" s="43" t="s">
        <v>2973</v>
      </c>
      <c r="F1041" s="43" t="s">
        <v>2974</v>
      </c>
      <c r="G1041" s="43" t="s">
        <v>2975</v>
      </c>
      <c r="H1041" s="44" t="s">
        <v>191</v>
      </c>
      <c r="I1041" s="43" t="s">
        <v>2976</v>
      </c>
      <c r="J1041" s="43" t="s">
        <v>144</v>
      </c>
      <c r="K1041" s="45">
        <v>33831</v>
      </c>
      <c r="L1041" s="46">
        <v>1000</v>
      </c>
      <c r="M1041" s="47">
        <v>33831000</v>
      </c>
      <c r="N1041" s="48"/>
      <c r="O1041" s="10"/>
    </row>
    <row r="1042" spans="1:15" s="11" customFormat="1" ht="24" x14ac:dyDescent="0.25">
      <c r="A1042" s="24">
        <v>739</v>
      </c>
      <c r="B1042" s="80">
        <v>2</v>
      </c>
      <c r="C1042" s="42">
        <v>125</v>
      </c>
      <c r="D1042" s="43" t="s">
        <v>2977</v>
      </c>
      <c r="E1042" s="43" t="s">
        <v>2978</v>
      </c>
      <c r="F1042" s="43" t="s">
        <v>2979</v>
      </c>
      <c r="G1042" s="43" t="s">
        <v>2980</v>
      </c>
      <c r="H1042" s="44" t="s">
        <v>191</v>
      </c>
      <c r="I1042" s="43" t="s">
        <v>2976</v>
      </c>
      <c r="J1042" s="43" t="s">
        <v>144</v>
      </c>
      <c r="K1042" s="45">
        <v>59787</v>
      </c>
      <c r="L1042" s="46">
        <v>19000</v>
      </c>
      <c r="M1042" s="47">
        <v>1135953000</v>
      </c>
      <c r="N1042" s="48"/>
      <c r="O1042" s="10"/>
    </row>
    <row r="1043" spans="1:15" s="11" customFormat="1" ht="24" x14ac:dyDescent="0.25">
      <c r="A1043" s="24">
        <v>740</v>
      </c>
      <c r="B1043" s="80">
        <v>3</v>
      </c>
      <c r="C1043" s="42">
        <v>126</v>
      </c>
      <c r="D1043" s="43" t="s">
        <v>2981</v>
      </c>
      <c r="E1043" s="43" t="s">
        <v>2982</v>
      </c>
      <c r="F1043" s="43" t="s">
        <v>2983</v>
      </c>
      <c r="G1043" s="43" t="s">
        <v>2984</v>
      </c>
      <c r="H1043" s="44" t="s">
        <v>191</v>
      </c>
      <c r="I1043" s="43" t="s">
        <v>2976</v>
      </c>
      <c r="J1043" s="43" t="s">
        <v>144</v>
      </c>
      <c r="K1043" s="45">
        <v>732480</v>
      </c>
      <c r="L1043" s="46">
        <v>32</v>
      </c>
      <c r="M1043" s="47">
        <v>23439360</v>
      </c>
      <c r="N1043" s="48"/>
      <c r="O1043" s="10"/>
    </row>
    <row r="1044" spans="1:15" s="11" customFormat="1" x14ac:dyDescent="0.25">
      <c r="A1044" s="24"/>
      <c r="B1044" s="49" t="s">
        <v>73</v>
      </c>
      <c r="C1044" s="50"/>
      <c r="D1044" s="50"/>
      <c r="E1044" s="50"/>
      <c r="F1044" s="50"/>
      <c r="G1044" s="50"/>
      <c r="H1044" s="50"/>
      <c r="I1044" s="50"/>
      <c r="J1044" s="50"/>
      <c r="K1044" s="50"/>
      <c r="L1044" s="46">
        <v>3</v>
      </c>
      <c r="M1044" s="47">
        <v>1193223360</v>
      </c>
      <c r="N1044" s="51"/>
      <c r="O1044" s="10"/>
    </row>
    <row r="1045" spans="1:15" s="11" customFormat="1" x14ac:dyDescent="0.25">
      <c r="A1045" s="24"/>
      <c r="B1045" s="36" t="s">
        <v>2985</v>
      </c>
      <c r="C1045" s="43"/>
      <c r="D1045" s="43"/>
      <c r="E1045" s="43"/>
      <c r="F1045" s="43"/>
      <c r="G1045" s="43"/>
      <c r="H1045" s="43"/>
      <c r="I1045" s="43"/>
      <c r="J1045" s="43"/>
      <c r="K1045" s="43"/>
      <c r="L1045" s="74"/>
      <c r="M1045" s="47"/>
      <c r="N1045" s="73"/>
      <c r="O1045" s="10"/>
    </row>
    <row r="1046" spans="1:15" s="11" customFormat="1" ht="48" x14ac:dyDescent="0.25">
      <c r="A1046" s="24">
        <v>741</v>
      </c>
      <c r="B1046" s="80">
        <v>4</v>
      </c>
      <c r="C1046" s="42">
        <v>534</v>
      </c>
      <c r="D1046" s="43" t="s">
        <v>2986</v>
      </c>
      <c r="E1046" s="43" t="s">
        <v>2987</v>
      </c>
      <c r="F1046" s="43" t="s">
        <v>2988</v>
      </c>
      <c r="G1046" s="43" t="s">
        <v>2989</v>
      </c>
      <c r="H1046" s="44" t="s">
        <v>2990</v>
      </c>
      <c r="I1046" s="43" t="s">
        <v>2991</v>
      </c>
      <c r="J1046" s="43" t="s">
        <v>144</v>
      </c>
      <c r="K1046" s="45">
        <v>52993500</v>
      </c>
      <c r="L1046" s="46">
        <v>128</v>
      </c>
      <c r="M1046" s="47">
        <v>6783168000</v>
      </c>
      <c r="N1046" s="48"/>
      <c r="O1046" s="10"/>
    </row>
    <row r="1047" spans="1:15" s="11" customFormat="1" ht="24" x14ac:dyDescent="0.25">
      <c r="A1047" s="24">
        <v>742</v>
      </c>
      <c r="B1047" s="80">
        <v>5</v>
      </c>
      <c r="C1047" s="42">
        <v>535</v>
      </c>
      <c r="D1047" s="43" t="s">
        <v>2992</v>
      </c>
      <c r="E1047" s="43" t="s">
        <v>2993</v>
      </c>
      <c r="F1047" s="43" t="s">
        <v>2994</v>
      </c>
      <c r="G1047" s="43" t="s">
        <v>2995</v>
      </c>
      <c r="H1047" s="44" t="s">
        <v>191</v>
      </c>
      <c r="I1047" s="43" t="s">
        <v>2991</v>
      </c>
      <c r="J1047" s="43" t="s">
        <v>144</v>
      </c>
      <c r="K1047" s="45">
        <v>8268</v>
      </c>
      <c r="L1047" s="46">
        <v>20160</v>
      </c>
      <c r="M1047" s="47">
        <v>166682880</v>
      </c>
      <c r="N1047" s="48"/>
      <c r="O1047" s="10"/>
    </row>
    <row r="1048" spans="1:15" s="11" customFormat="1" ht="24" x14ac:dyDescent="0.25">
      <c r="A1048" s="24">
        <v>743</v>
      </c>
      <c r="B1048" s="80">
        <v>6</v>
      </c>
      <c r="C1048" s="42">
        <v>536</v>
      </c>
      <c r="D1048" s="43" t="s">
        <v>2996</v>
      </c>
      <c r="E1048" s="43" t="s">
        <v>2997</v>
      </c>
      <c r="F1048" s="43" t="s">
        <v>2998</v>
      </c>
      <c r="G1048" s="43" t="s">
        <v>2999</v>
      </c>
      <c r="H1048" s="44" t="s">
        <v>191</v>
      </c>
      <c r="I1048" s="43" t="s">
        <v>2991</v>
      </c>
      <c r="J1048" s="43" t="s">
        <v>144</v>
      </c>
      <c r="K1048" s="45">
        <v>158484</v>
      </c>
      <c r="L1048" s="46">
        <v>2208</v>
      </c>
      <c r="M1048" s="47">
        <v>349932672</v>
      </c>
      <c r="N1048" s="48"/>
      <c r="O1048" s="10"/>
    </row>
    <row r="1049" spans="1:15" s="11" customFormat="1" ht="24" x14ac:dyDescent="0.25">
      <c r="A1049" s="24">
        <v>744</v>
      </c>
      <c r="B1049" s="80">
        <v>7</v>
      </c>
      <c r="C1049" s="42">
        <v>537</v>
      </c>
      <c r="D1049" s="43" t="s">
        <v>3000</v>
      </c>
      <c r="E1049" s="43" t="s">
        <v>3001</v>
      </c>
      <c r="F1049" s="43" t="s">
        <v>3002</v>
      </c>
      <c r="G1049" s="43" t="s">
        <v>2995</v>
      </c>
      <c r="H1049" s="44" t="s">
        <v>191</v>
      </c>
      <c r="I1049" s="43" t="s">
        <v>2991</v>
      </c>
      <c r="J1049" s="43" t="s">
        <v>144</v>
      </c>
      <c r="K1049" s="45">
        <v>8881</v>
      </c>
      <c r="L1049" s="46">
        <v>19440</v>
      </c>
      <c r="M1049" s="47">
        <v>172646640</v>
      </c>
      <c r="N1049" s="48"/>
      <c r="O1049" s="10"/>
    </row>
    <row r="1050" spans="1:15" s="11" customFormat="1" ht="24" x14ac:dyDescent="0.25">
      <c r="A1050" s="24">
        <v>745</v>
      </c>
      <c r="B1050" s="80">
        <v>8</v>
      </c>
      <c r="C1050" s="42">
        <v>538</v>
      </c>
      <c r="D1050" s="43" t="s">
        <v>1360</v>
      </c>
      <c r="E1050" s="43" t="s">
        <v>3003</v>
      </c>
      <c r="F1050" s="43" t="s">
        <v>3004</v>
      </c>
      <c r="G1050" s="43" t="s">
        <v>3005</v>
      </c>
      <c r="H1050" s="44" t="s">
        <v>2257</v>
      </c>
      <c r="I1050" s="43" t="s">
        <v>2991</v>
      </c>
      <c r="J1050" s="43" t="s">
        <v>356</v>
      </c>
      <c r="K1050" s="45">
        <v>462000</v>
      </c>
      <c r="L1050" s="46">
        <v>2220</v>
      </c>
      <c r="M1050" s="47">
        <v>1025640000</v>
      </c>
      <c r="N1050" s="48"/>
      <c r="O1050" s="10"/>
    </row>
    <row r="1051" spans="1:15" s="11" customFormat="1" ht="24" x14ac:dyDescent="0.25">
      <c r="A1051" s="24">
        <v>746</v>
      </c>
      <c r="B1051" s="80">
        <v>9</v>
      </c>
      <c r="C1051" s="42">
        <v>539</v>
      </c>
      <c r="D1051" s="43" t="s">
        <v>3006</v>
      </c>
      <c r="E1051" s="43" t="s">
        <v>3007</v>
      </c>
      <c r="F1051" s="43" t="s">
        <v>3008</v>
      </c>
      <c r="G1051" s="43" t="s">
        <v>3009</v>
      </c>
      <c r="H1051" s="44" t="s">
        <v>191</v>
      </c>
      <c r="I1051" s="43" t="s">
        <v>2991</v>
      </c>
      <c r="J1051" s="43" t="s">
        <v>144</v>
      </c>
      <c r="K1051" s="45">
        <v>20428</v>
      </c>
      <c r="L1051" s="46">
        <v>93600</v>
      </c>
      <c r="M1051" s="47">
        <v>1912060800</v>
      </c>
      <c r="N1051" s="48"/>
      <c r="O1051" s="10"/>
    </row>
    <row r="1052" spans="1:15" s="11" customFormat="1" ht="24" x14ac:dyDescent="0.25">
      <c r="A1052" s="24">
        <v>747</v>
      </c>
      <c r="B1052" s="80">
        <v>10</v>
      </c>
      <c r="C1052" s="42">
        <v>540</v>
      </c>
      <c r="D1052" s="43" t="s">
        <v>3010</v>
      </c>
      <c r="E1052" s="43" t="s">
        <v>3011</v>
      </c>
      <c r="F1052" s="43" t="s">
        <v>3012</v>
      </c>
      <c r="G1052" s="43" t="s">
        <v>3013</v>
      </c>
      <c r="H1052" s="44" t="s">
        <v>191</v>
      </c>
      <c r="I1052" s="43" t="s">
        <v>2991</v>
      </c>
      <c r="J1052" s="43" t="s">
        <v>144</v>
      </c>
      <c r="K1052" s="45">
        <v>385875</v>
      </c>
      <c r="L1052" s="46">
        <v>144</v>
      </c>
      <c r="M1052" s="47">
        <v>55566000</v>
      </c>
      <c r="N1052" s="48"/>
      <c r="O1052" s="10"/>
    </row>
    <row r="1053" spans="1:15" s="11" customFormat="1" ht="24" x14ac:dyDescent="0.25">
      <c r="A1053" s="24">
        <v>748</v>
      </c>
      <c r="B1053" s="80">
        <v>11</v>
      </c>
      <c r="C1053" s="42">
        <v>541</v>
      </c>
      <c r="D1053" s="43" t="s">
        <v>3014</v>
      </c>
      <c r="E1053" s="43" t="s">
        <v>3015</v>
      </c>
      <c r="F1053" s="43" t="s">
        <v>3016</v>
      </c>
      <c r="G1053" s="43" t="s">
        <v>3017</v>
      </c>
      <c r="H1053" s="44" t="s">
        <v>191</v>
      </c>
      <c r="I1053" s="43" t="s">
        <v>2991</v>
      </c>
      <c r="J1053" s="43" t="s">
        <v>144</v>
      </c>
      <c r="K1053" s="45">
        <v>376677</v>
      </c>
      <c r="L1053" s="46">
        <v>240</v>
      </c>
      <c r="M1053" s="47">
        <v>90402480</v>
      </c>
      <c r="N1053" s="48"/>
      <c r="O1053" s="10"/>
    </row>
    <row r="1054" spans="1:15" s="11" customFormat="1" ht="24" x14ac:dyDescent="0.25">
      <c r="A1054" s="24">
        <v>749</v>
      </c>
      <c r="B1054" s="80">
        <v>12</v>
      </c>
      <c r="C1054" s="42">
        <v>542</v>
      </c>
      <c r="D1054" s="43" t="s">
        <v>3018</v>
      </c>
      <c r="E1054" s="43" t="s">
        <v>3019</v>
      </c>
      <c r="F1054" s="43" t="s">
        <v>3020</v>
      </c>
      <c r="G1054" s="43" t="s">
        <v>3021</v>
      </c>
      <c r="H1054" s="44" t="s">
        <v>191</v>
      </c>
      <c r="I1054" s="43" t="s">
        <v>2991</v>
      </c>
      <c r="J1054" s="43" t="s">
        <v>144</v>
      </c>
      <c r="K1054" s="45">
        <v>851263</v>
      </c>
      <c r="L1054" s="46">
        <v>360</v>
      </c>
      <c r="M1054" s="47">
        <v>306454680</v>
      </c>
      <c r="N1054" s="48"/>
      <c r="O1054" s="10"/>
    </row>
    <row r="1055" spans="1:15" s="11" customFormat="1" ht="24" x14ac:dyDescent="0.25">
      <c r="A1055" s="24">
        <v>750</v>
      </c>
      <c r="B1055" s="80">
        <v>13</v>
      </c>
      <c r="C1055" s="42">
        <v>543</v>
      </c>
      <c r="D1055" s="43" t="s">
        <v>3022</v>
      </c>
      <c r="E1055" s="43" t="s">
        <v>3023</v>
      </c>
      <c r="F1055" s="43" t="s">
        <v>3024</v>
      </c>
      <c r="G1055" s="43" t="s">
        <v>3025</v>
      </c>
      <c r="H1055" s="44" t="s">
        <v>1741</v>
      </c>
      <c r="I1055" s="43" t="s">
        <v>2991</v>
      </c>
      <c r="J1055" s="43" t="s">
        <v>144</v>
      </c>
      <c r="K1055" s="45">
        <v>46305</v>
      </c>
      <c r="L1055" s="46">
        <v>400</v>
      </c>
      <c r="M1055" s="47">
        <v>18522000</v>
      </c>
      <c r="N1055" s="48"/>
      <c r="O1055" s="10"/>
    </row>
    <row r="1056" spans="1:15" s="11" customFormat="1" ht="24" x14ac:dyDescent="0.25">
      <c r="A1056" s="24">
        <v>751</v>
      </c>
      <c r="B1056" s="80">
        <v>14</v>
      </c>
      <c r="C1056" s="42">
        <v>544</v>
      </c>
      <c r="D1056" s="43" t="s">
        <v>3026</v>
      </c>
      <c r="E1056" s="43" t="s">
        <v>3027</v>
      </c>
      <c r="F1056" s="43" t="s">
        <v>3028</v>
      </c>
      <c r="G1056" s="43" t="s">
        <v>3025</v>
      </c>
      <c r="H1056" s="44" t="s">
        <v>1741</v>
      </c>
      <c r="I1056" s="43" t="s">
        <v>2991</v>
      </c>
      <c r="J1056" s="43" t="s">
        <v>144</v>
      </c>
      <c r="K1056" s="45">
        <v>43680</v>
      </c>
      <c r="L1056" s="46">
        <v>400</v>
      </c>
      <c r="M1056" s="47">
        <v>17472000</v>
      </c>
      <c r="N1056" s="48"/>
      <c r="O1056" s="10"/>
    </row>
    <row r="1057" spans="1:15" s="11" customFormat="1" ht="24" x14ac:dyDescent="0.25">
      <c r="A1057" s="24">
        <v>752</v>
      </c>
      <c r="B1057" s="80">
        <v>15</v>
      </c>
      <c r="C1057" s="42">
        <v>545</v>
      </c>
      <c r="D1057" s="43" t="s">
        <v>3029</v>
      </c>
      <c r="E1057" s="43" t="s">
        <v>3030</v>
      </c>
      <c r="F1057" s="43" t="s">
        <v>3031</v>
      </c>
      <c r="G1057" s="43" t="s">
        <v>3025</v>
      </c>
      <c r="H1057" s="44" t="s">
        <v>1741</v>
      </c>
      <c r="I1057" s="43" t="s">
        <v>2991</v>
      </c>
      <c r="J1057" s="43" t="s">
        <v>144</v>
      </c>
      <c r="K1057" s="45">
        <v>41349</v>
      </c>
      <c r="L1057" s="46">
        <v>400</v>
      </c>
      <c r="M1057" s="47">
        <v>16539600</v>
      </c>
      <c r="N1057" s="48"/>
      <c r="O1057" s="10"/>
    </row>
    <row r="1058" spans="1:15" s="11" customFormat="1" ht="36" x14ac:dyDescent="0.25">
      <c r="A1058" s="24">
        <v>753</v>
      </c>
      <c r="B1058" s="80">
        <v>16</v>
      </c>
      <c r="C1058" s="42">
        <v>546</v>
      </c>
      <c r="D1058" s="43" t="s">
        <v>3032</v>
      </c>
      <c r="E1058" s="43" t="s">
        <v>3033</v>
      </c>
      <c r="F1058" s="43" t="s">
        <v>3034</v>
      </c>
      <c r="G1058" s="43" t="s">
        <v>3035</v>
      </c>
      <c r="H1058" s="44" t="s">
        <v>1741</v>
      </c>
      <c r="I1058" s="43" t="s">
        <v>2991</v>
      </c>
      <c r="J1058" s="43" t="s">
        <v>144</v>
      </c>
      <c r="K1058" s="45">
        <v>705117</v>
      </c>
      <c r="L1058" s="46">
        <v>4</v>
      </c>
      <c r="M1058" s="47">
        <v>2820468</v>
      </c>
      <c r="N1058" s="48"/>
      <c r="O1058" s="10"/>
    </row>
    <row r="1059" spans="1:15" s="11" customFormat="1" ht="36" x14ac:dyDescent="0.25">
      <c r="A1059" s="24">
        <v>754</v>
      </c>
      <c r="B1059" s="80">
        <v>17</v>
      </c>
      <c r="C1059" s="42">
        <v>547</v>
      </c>
      <c r="D1059" s="43" t="s">
        <v>3036</v>
      </c>
      <c r="E1059" s="43" t="s">
        <v>3037</v>
      </c>
      <c r="F1059" s="43" t="s">
        <v>3038</v>
      </c>
      <c r="G1059" s="43" t="s">
        <v>3039</v>
      </c>
      <c r="H1059" s="44" t="s">
        <v>1741</v>
      </c>
      <c r="I1059" s="43" t="s">
        <v>2991</v>
      </c>
      <c r="J1059" s="43" t="s">
        <v>144</v>
      </c>
      <c r="K1059" s="45">
        <v>771750</v>
      </c>
      <c r="L1059" s="46">
        <v>8</v>
      </c>
      <c r="M1059" s="47">
        <v>6174000</v>
      </c>
      <c r="N1059" s="48"/>
      <c r="O1059" s="10"/>
    </row>
    <row r="1060" spans="1:15" s="11" customFormat="1" ht="24" x14ac:dyDescent="0.25">
      <c r="A1060" s="24">
        <v>755</v>
      </c>
      <c r="B1060" s="80">
        <v>18</v>
      </c>
      <c r="C1060" s="42">
        <v>548</v>
      </c>
      <c r="D1060" s="43" t="s">
        <v>3040</v>
      </c>
      <c r="E1060" s="43" t="s">
        <v>3041</v>
      </c>
      <c r="F1060" s="43" t="s">
        <v>3042</v>
      </c>
      <c r="G1060" s="43" t="s">
        <v>2605</v>
      </c>
      <c r="H1060" s="44" t="s">
        <v>191</v>
      </c>
      <c r="I1060" s="43" t="s">
        <v>2991</v>
      </c>
      <c r="J1060" s="43" t="s">
        <v>144</v>
      </c>
      <c r="K1060" s="45">
        <v>192955</v>
      </c>
      <c r="L1060" s="46">
        <v>25000</v>
      </c>
      <c r="M1060" s="47">
        <v>4823875000</v>
      </c>
      <c r="N1060" s="48"/>
      <c r="O1060" s="10"/>
    </row>
    <row r="1061" spans="1:15" s="11" customFormat="1" ht="24" x14ac:dyDescent="0.25">
      <c r="A1061" s="24">
        <v>756</v>
      </c>
      <c r="B1061" s="80">
        <v>19</v>
      </c>
      <c r="C1061" s="42">
        <v>549</v>
      </c>
      <c r="D1061" s="43" t="s">
        <v>3043</v>
      </c>
      <c r="E1061" s="43" t="s">
        <v>3044</v>
      </c>
      <c r="F1061" s="43" t="s">
        <v>3045</v>
      </c>
      <c r="G1061" s="43" t="s">
        <v>3046</v>
      </c>
      <c r="H1061" s="44" t="s">
        <v>191</v>
      </c>
      <c r="I1061" s="43" t="s">
        <v>2991</v>
      </c>
      <c r="J1061" s="43" t="s">
        <v>144</v>
      </c>
      <c r="K1061" s="45">
        <v>1353618</v>
      </c>
      <c r="L1061" s="46">
        <v>720</v>
      </c>
      <c r="M1061" s="47">
        <v>974604960</v>
      </c>
      <c r="N1061" s="48"/>
      <c r="O1061" s="10"/>
    </row>
    <row r="1062" spans="1:15" s="11" customFormat="1" ht="24" x14ac:dyDescent="0.25">
      <c r="A1062" s="24">
        <v>757</v>
      </c>
      <c r="B1062" s="80">
        <v>20</v>
      </c>
      <c r="C1062" s="42">
        <v>550</v>
      </c>
      <c r="D1062" s="43" t="s">
        <v>3047</v>
      </c>
      <c r="E1062" s="43" t="s">
        <v>3048</v>
      </c>
      <c r="F1062" s="43" t="s">
        <v>3049</v>
      </c>
      <c r="G1062" s="43" t="s">
        <v>3050</v>
      </c>
      <c r="H1062" s="44" t="s">
        <v>191</v>
      </c>
      <c r="I1062" s="43" t="s">
        <v>2991</v>
      </c>
      <c r="J1062" s="43" t="s">
        <v>144</v>
      </c>
      <c r="K1062" s="45">
        <v>351421</v>
      </c>
      <c r="L1062" s="46">
        <v>6336</v>
      </c>
      <c r="M1062" s="47">
        <v>2226603456</v>
      </c>
      <c r="N1062" s="48"/>
      <c r="O1062" s="10"/>
    </row>
    <row r="1063" spans="1:15" s="11" customFormat="1" ht="36" x14ac:dyDescent="0.25">
      <c r="A1063" s="24">
        <v>758</v>
      </c>
      <c r="B1063" s="80">
        <v>21</v>
      </c>
      <c r="C1063" s="42">
        <v>551</v>
      </c>
      <c r="D1063" s="43" t="s">
        <v>3051</v>
      </c>
      <c r="E1063" s="43" t="s">
        <v>3052</v>
      </c>
      <c r="F1063" s="43" t="s">
        <v>3053</v>
      </c>
      <c r="G1063" s="43" t="s">
        <v>3054</v>
      </c>
      <c r="H1063" s="44" t="s">
        <v>191</v>
      </c>
      <c r="I1063" s="43" t="s">
        <v>2991</v>
      </c>
      <c r="J1063" s="43" t="s">
        <v>144</v>
      </c>
      <c r="K1063" s="45">
        <v>55566</v>
      </c>
      <c r="L1063" s="46">
        <v>115200</v>
      </c>
      <c r="M1063" s="47">
        <v>6401203200</v>
      </c>
      <c r="N1063" s="48"/>
      <c r="O1063" s="10"/>
    </row>
    <row r="1064" spans="1:15" s="11" customFormat="1" ht="36" x14ac:dyDescent="0.25">
      <c r="A1064" s="24">
        <v>759</v>
      </c>
      <c r="B1064" s="80">
        <v>22</v>
      </c>
      <c r="C1064" s="42">
        <v>552</v>
      </c>
      <c r="D1064" s="43" t="s">
        <v>3055</v>
      </c>
      <c r="E1064" s="43" t="s">
        <v>3056</v>
      </c>
      <c r="F1064" s="43" t="s">
        <v>3057</v>
      </c>
      <c r="G1064" s="43" t="s">
        <v>3058</v>
      </c>
      <c r="H1064" s="44" t="s">
        <v>191</v>
      </c>
      <c r="I1064" s="43" t="s">
        <v>2991</v>
      </c>
      <c r="J1064" s="43" t="s">
        <v>144</v>
      </c>
      <c r="K1064" s="45">
        <v>910000</v>
      </c>
      <c r="L1064" s="46">
        <v>672</v>
      </c>
      <c r="M1064" s="47">
        <v>611520000</v>
      </c>
      <c r="N1064" s="48"/>
      <c r="O1064" s="10"/>
    </row>
    <row r="1065" spans="1:15" s="11" customFormat="1" ht="24" x14ac:dyDescent="0.25">
      <c r="A1065" s="24">
        <v>760</v>
      </c>
      <c r="B1065" s="80">
        <v>23</v>
      </c>
      <c r="C1065" s="42">
        <v>553</v>
      </c>
      <c r="D1065" s="43" t="s">
        <v>3059</v>
      </c>
      <c r="E1065" s="43" t="s">
        <v>3060</v>
      </c>
      <c r="F1065" s="43" t="s">
        <v>3061</v>
      </c>
      <c r="G1065" s="43" t="s">
        <v>3062</v>
      </c>
      <c r="H1065" s="44" t="s">
        <v>191</v>
      </c>
      <c r="I1065" s="43" t="s">
        <v>2991</v>
      </c>
      <c r="J1065" s="43" t="s">
        <v>144</v>
      </c>
      <c r="K1065" s="45">
        <v>339927</v>
      </c>
      <c r="L1065" s="46">
        <v>336</v>
      </c>
      <c r="M1065" s="47">
        <v>114215472</v>
      </c>
      <c r="N1065" s="48"/>
      <c r="O1065" s="10"/>
    </row>
    <row r="1066" spans="1:15" s="11" customFormat="1" ht="24" x14ac:dyDescent="0.25">
      <c r="A1066" s="24">
        <v>761</v>
      </c>
      <c r="B1066" s="80">
        <v>24</v>
      </c>
      <c r="C1066" s="42">
        <v>554</v>
      </c>
      <c r="D1066" s="43" t="s">
        <v>3063</v>
      </c>
      <c r="E1066" s="43" t="s">
        <v>3064</v>
      </c>
      <c r="F1066" s="43" t="s">
        <v>3065</v>
      </c>
      <c r="G1066" s="43" t="s">
        <v>3058</v>
      </c>
      <c r="H1066" s="44" t="s">
        <v>191</v>
      </c>
      <c r="I1066" s="43" t="s">
        <v>2991</v>
      </c>
      <c r="J1066" s="43" t="s">
        <v>144</v>
      </c>
      <c r="K1066" s="45">
        <v>1040000</v>
      </c>
      <c r="L1066" s="46">
        <v>672</v>
      </c>
      <c r="M1066" s="47">
        <v>698880000</v>
      </c>
      <c r="N1066" s="48"/>
      <c r="O1066" s="10"/>
    </row>
    <row r="1067" spans="1:15" s="11" customFormat="1" x14ac:dyDescent="0.25">
      <c r="A1067" s="24"/>
      <c r="B1067" s="49" t="s">
        <v>73</v>
      </c>
      <c r="C1067" s="50"/>
      <c r="D1067" s="50"/>
      <c r="E1067" s="50"/>
      <c r="F1067" s="50"/>
      <c r="G1067" s="50"/>
      <c r="H1067" s="50"/>
      <c r="I1067" s="50"/>
      <c r="J1067" s="50"/>
      <c r="K1067" s="50"/>
      <c r="L1067" s="46">
        <v>21</v>
      </c>
      <c r="M1067" s="47">
        <v>26774984308</v>
      </c>
      <c r="N1067" s="51"/>
      <c r="O1067" s="10"/>
    </row>
    <row r="1068" spans="1:15" s="11" customFormat="1" x14ac:dyDescent="0.25">
      <c r="A1068" s="24"/>
      <c r="B1068" s="49" t="s">
        <v>73</v>
      </c>
      <c r="C1068" s="52"/>
      <c r="D1068" s="52"/>
      <c r="E1068" s="52"/>
      <c r="F1068" s="52"/>
      <c r="G1068" s="52"/>
      <c r="H1068" s="52"/>
      <c r="I1068" s="52"/>
      <c r="J1068" s="52"/>
      <c r="K1068" s="52"/>
      <c r="L1068" s="53">
        <v>24</v>
      </c>
      <c r="M1068" s="54">
        <v>27968207668</v>
      </c>
      <c r="N1068" s="51"/>
      <c r="O1068" s="10"/>
    </row>
    <row r="1069" spans="1:15" s="11" customFormat="1" x14ac:dyDescent="0.25">
      <c r="A1069" s="24"/>
      <c r="B1069" s="66" t="s">
        <v>3066</v>
      </c>
      <c r="C1069" s="67" t="s">
        <v>3067</v>
      </c>
      <c r="D1069" s="68"/>
      <c r="E1069" s="68"/>
      <c r="F1069" s="68"/>
      <c r="G1069" s="69"/>
      <c r="H1069" s="69"/>
      <c r="I1069" s="68"/>
      <c r="J1069" s="70"/>
      <c r="K1069" s="71"/>
      <c r="L1069" s="71"/>
      <c r="M1069" s="72"/>
    </row>
    <row r="1070" spans="1:15" s="11" customFormat="1" x14ac:dyDescent="0.25">
      <c r="A1070" s="24"/>
      <c r="B1070" s="76" t="s">
        <v>403</v>
      </c>
      <c r="C1070" s="37"/>
      <c r="D1070" s="37"/>
      <c r="E1070" s="37"/>
      <c r="F1070" s="37"/>
      <c r="G1070" s="37"/>
      <c r="H1070" s="37"/>
      <c r="I1070" s="37"/>
      <c r="J1070" s="37"/>
      <c r="K1070" s="37"/>
      <c r="L1070" s="38"/>
      <c r="M1070" s="39"/>
      <c r="N1070" s="73"/>
      <c r="O1070" s="10"/>
    </row>
    <row r="1071" spans="1:15" s="11" customFormat="1" ht="24" x14ac:dyDescent="0.25">
      <c r="A1071" s="24">
        <v>762</v>
      </c>
      <c r="B1071" s="77">
        <v>1</v>
      </c>
      <c r="C1071" s="42">
        <v>104</v>
      </c>
      <c r="D1071" s="43" t="s">
        <v>3068</v>
      </c>
      <c r="E1071" s="43" t="s">
        <v>3069</v>
      </c>
      <c r="F1071" s="43" t="s">
        <v>3070</v>
      </c>
      <c r="G1071" s="43" t="s">
        <v>3071</v>
      </c>
      <c r="H1071" s="44" t="s">
        <v>42</v>
      </c>
      <c r="I1071" s="43" t="s">
        <v>3072</v>
      </c>
      <c r="J1071" s="43" t="s">
        <v>225</v>
      </c>
      <c r="K1071" s="45">
        <v>8900</v>
      </c>
      <c r="L1071" s="46">
        <v>12600</v>
      </c>
      <c r="M1071" s="47">
        <v>112140000</v>
      </c>
      <c r="N1071" s="48"/>
      <c r="O1071" s="10"/>
    </row>
    <row r="1072" spans="1:15" s="11" customFormat="1" ht="24" x14ac:dyDescent="0.25">
      <c r="A1072" s="24">
        <v>763</v>
      </c>
      <c r="B1072" s="77">
        <v>2</v>
      </c>
      <c r="C1072" s="42">
        <v>105</v>
      </c>
      <c r="D1072" s="43" t="s">
        <v>3073</v>
      </c>
      <c r="E1072" s="43" t="s">
        <v>3074</v>
      </c>
      <c r="F1072" s="43" t="s">
        <v>3075</v>
      </c>
      <c r="G1072" s="43" t="s">
        <v>3076</v>
      </c>
      <c r="H1072" s="44" t="s">
        <v>42</v>
      </c>
      <c r="I1072" s="43" t="s">
        <v>3072</v>
      </c>
      <c r="J1072" s="43" t="s">
        <v>225</v>
      </c>
      <c r="K1072" s="45">
        <v>30140</v>
      </c>
      <c r="L1072" s="46">
        <v>20000</v>
      </c>
      <c r="M1072" s="47">
        <v>602800000</v>
      </c>
      <c r="N1072" s="48"/>
      <c r="O1072" s="10"/>
    </row>
    <row r="1073" spans="1:15" s="11" customFormat="1" ht="24" x14ac:dyDescent="0.25">
      <c r="A1073" s="24">
        <v>764</v>
      </c>
      <c r="B1073" s="77">
        <v>3</v>
      </c>
      <c r="C1073" s="42">
        <v>106</v>
      </c>
      <c r="D1073" s="43" t="s">
        <v>3077</v>
      </c>
      <c r="E1073" s="43" t="s">
        <v>3078</v>
      </c>
      <c r="F1073" s="43" t="s">
        <v>3079</v>
      </c>
      <c r="G1073" s="43" t="s">
        <v>265</v>
      </c>
      <c r="H1073" s="44" t="s">
        <v>42</v>
      </c>
      <c r="I1073" s="43" t="s">
        <v>3072</v>
      </c>
      <c r="J1073" s="43" t="s">
        <v>225</v>
      </c>
      <c r="K1073" s="45">
        <v>25700</v>
      </c>
      <c r="L1073" s="46">
        <v>240</v>
      </c>
      <c r="M1073" s="47">
        <v>6168000</v>
      </c>
      <c r="N1073" s="48"/>
      <c r="O1073" s="10"/>
    </row>
    <row r="1074" spans="1:15" s="11" customFormat="1" ht="24" x14ac:dyDescent="0.25">
      <c r="A1074" s="24">
        <v>765</v>
      </c>
      <c r="B1074" s="77">
        <v>4</v>
      </c>
      <c r="C1074" s="42">
        <v>112</v>
      </c>
      <c r="D1074" s="43" t="s">
        <v>3080</v>
      </c>
      <c r="E1074" s="43" t="s">
        <v>3081</v>
      </c>
      <c r="F1074" s="43" t="s">
        <v>3082</v>
      </c>
      <c r="G1074" s="43" t="s">
        <v>3083</v>
      </c>
      <c r="H1074" s="44" t="s">
        <v>42</v>
      </c>
      <c r="I1074" s="43" t="s">
        <v>3072</v>
      </c>
      <c r="J1074" s="43" t="s">
        <v>225</v>
      </c>
      <c r="K1074" s="45">
        <v>117800</v>
      </c>
      <c r="L1074" s="46">
        <v>2100</v>
      </c>
      <c r="M1074" s="47">
        <v>247380000</v>
      </c>
      <c r="N1074" s="48"/>
      <c r="O1074" s="10"/>
    </row>
    <row r="1075" spans="1:15" s="11" customFormat="1" ht="24" x14ac:dyDescent="0.25">
      <c r="A1075" s="24">
        <v>766</v>
      </c>
      <c r="B1075" s="77">
        <v>5</v>
      </c>
      <c r="C1075" s="42">
        <v>116</v>
      </c>
      <c r="D1075" s="43" t="s">
        <v>3084</v>
      </c>
      <c r="E1075" s="43" t="s">
        <v>3085</v>
      </c>
      <c r="F1075" s="43" t="s">
        <v>3086</v>
      </c>
      <c r="G1075" s="43" t="s">
        <v>1515</v>
      </c>
      <c r="H1075" s="44" t="s">
        <v>81</v>
      </c>
      <c r="I1075" s="43" t="s">
        <v>3087</v>
      </c>
      <c r="J1075" s="43" t="s">
        <v>367</v>
      </c>
      <c r="K1075" s="45">
        <v>100300</v>
      </c>
      <c r="L1075" s="46">
        <v>1200</v>
      </c>
      <c r="M1075" s="47">
        <v>120360000</v>
      </c>
      <c r="N1075" s="48"/>
      <c r="O1075" s="10"/>
    </row>
    <row r="1076" spans="1:15" s="11" customFormat="1" ht="24" x14ac:dyDescent="0.25">
      <c r="A1076" s="24">
        <v>767</v>
      </c>
      <c r="B1076" s="77">
        <v>6</v>
      </c>
      <c r="C1076" s="42">
        <v>117</v>
      </c>
      <c r="D1076" s="43" t="s">
        <v>3088</v>
      </c>
      <c r="E1076" s="43" t="s">
        <v>3089</v>
      </c>
      <c r="F1076" s="43" t="s">
        <v>3090</v>
      </c>
      <c r="G1076" s="43" t="s">
        <v>3091</v>
      </c>
      <c r="H1076" s="44" t="s">
        <v>3092</v>
      </c>
      <c r="I1076" s="43" t="s">
        <v>3093</v>
      </c>
      <c r="J1076" s="43" t="s">
        <v>2281</v>
      </c>
      <c r="K1076" s="45">
        <v>1918000</v>
      </c>
      <c r="L1076" s="46">
        <v>24</v>
      </c>
      <c r="M1076" s="47">
        <v>46032000</v>
      </c>
      <c r="N1076" s="48"/>
      <c r="O1076" s="10"/>
    </row>
    <row r="1077" spans="1:15" s="11" customFormat="1" ht="24" x14ac:dyDescent="0.25">
      <c r="A1077" s="24">
        <v>768</v>
      </c>
      <c r="B1077" s="77">
        <v>7</v>
      </c>
      <c r="C1077" s="42">
        <v>120</v>
      </c>
      <c r="D1077" s="43" t="s">
        <v>3094</v>
      </c>
      <c r="E1077" s="43" t="s">
        <v>3095</v>
      </c>
      <c r="F1077" s="43" t="s">
        <v>3096</v>
      </c>
      <c r="G1077" s="43" t="s">
        <v>3097</v>
      </c>
      <c r="H1077" s="44" t="s">
        <v>81</v>
      </c>
      <c r="I1077" s="43" t="s">
        <v>3093</v>
      </c>
      <c r="J1077" s="43" t="s">
        <v>2281</v>
      </c>
      <c r="K1077" s="45">
        <v>47000</v>
      </c>
      <c r="L1077" s="46">
        <v>1200</v>
      </c>
      <c r="M1077" s="47">
        <v>56400000</v>
      </c>
      <c r="N1077" s="48"/>
      <c r="O1077" s="10"/>
    </row>
    <row r="1078" spans="1:15" s="11" customFormat="1" ht="24" x14ac:dyDescent="0.25">
      <c r="A1078" s="24">
        <v>769</v>
      </c>
      <c r="B1078" s="77">
        <v>8</v>
      </c>
      <c r="C1078" s="42">
        <v>123</v>
      </c>
      <c r="D1078" s="43" t="s">
        <v>3098</v>
      </c>
      <c r="E1078" s="43" t="s">
        <v>3099</v>
      </c>
      <c r="F1078" s="43" t="s">
        <v>3100</v>
      </c>
      <c r="G1078" s="43" t="s">
        <v>3076</v>
      </c>
      <c r="H1078" s="44" t="s">
        <v>42</v>
      </c>
      <c r="I1078" s="43" t="s">
        <v>3072</v>
      </c>
      <c r="J1078" s="43" t="s">
        <v>225</v>
      </c>
      <c r="K1078" s="45">
        <v>15970</v>
      </c>
      <c r="L1078" s="46">
        <v>96000</v>
      </c>
      <c r="M1078" s="47">
        <v>1533120000</v>
      </c>
      <c r="N1078" s="48"/>
      <c r="O1078" s="10"/>
    </row>
    <row r="1079" spans="1:15" s="11" customFormat="1" ht="60" x14ac:dyDescent="0.25">
      <c r="A1079" s="24">
        <v>770</v>
      </c>
      <c r="B1079" s="77">
        <v>9</v>
      </c>
      <c r="C1079" s="42">
        <v>127</v>
      </c>
      <c r="D1079" s="43" t="s">
        <v>3101</v>
      </c>
      <c r="E1079" s="43" t="s">
        <v>3102</v>
      </c>
      <c r="F1079" s="43" t="s">
        <v>3103</v>
      </c>
      <c r="G1079" s="43" t="s">
        <v>3104</v>
      </c>
      <c r="H1079" s="44" t="s">
        <v>48</v>
      </c>
      <c r="I1079" s="43" t="s">
        <v>3093</v>
      </c>
      <c r="J1079" s="43" t="s">
        <v>225</v>
      </c>
      <c r="K1079" s="45">
        <v>9240</v>
      </c>
      <c r="L1079" s="46">
        <v>400</v>
      </c>
      <c r="M1079" s="47">
        <v>3696000</v>
      </c>
      <c r="N1079" s="48"/>
      <c r="O1079" s="10"/>
    </row>
    <row r="1080" spans="1:15" s="11" customFormat="1" ht="24" x14ac:dyDescent="0.25">
      <c r="A1080" s="24">
        <v>771</v>
      </c>
      <c r="B1080" s="77">
        <v>10</v>
      </c>
      <c r="C1080" s="42">
        <v>128</v>
      </c>
      <c r="D1080" s="43" t="s">
        <v>3105</v>
      </c>
      <c r="E1080" s="43" t="s">
        <v>3106</v>
      </c>
      <c r="F1080" s="43" t="s">
        <v>3107</v>
      </c>
      <c r="G1080" s="43" t="s">
        <v>3108</v>
      </c>
      <c r="H1080" s="44" t="s">
        <v>3109</v>
      </c>
      <c r="I1080" s="43" t="s">
        <v>3093</v>
      </c>
      <c r="J1080" s="43" t="s">
        <v>225</v>
      </c>
      <c r="K1080" s="45">
        <v>4980</v>
      </c>
      <c r="L1080" s="46">
        <v>90000</v>
      </c>
      <c r="M1080" s="47">
        <v>448200000</v>
      </c>
      <c r="N1080" s="48"/>
      <c r="O1080" s="10"/>
    </row>
    <row r="1081" spans="1:15" s="11" customFormat="1" ht="24" x14ac:dyDescent="0.25">
      <c r="A1081" s="24">
        <v>772</v>
      </c>
      <c r="B1081" s="77">
        <v>11</v>
      </c>
      <c r="C1081" s="42">
        <v>166</v>
      </c>
      <c r="D1081" s="43" t="s">
        <v>3110</v>
      </c>
      <c r="E1081" s="43" t="s">
        <v>3111</v>
      </c>
      <c r="F1081" s="43" t="s">
        <v>3112</v>
      </c>
      <c r="G1081" s="43" t="s">
        <v>3076</v>
      </c>
      <c r="H1081" s="44" t="s">
        <v>42</v>
      </c>
      <c r="I1081" s="43" t="s">
        <v>3093</v>
      </c>
      <c r="J1081" s="43" t="s">
        <v>2281</v>
      </c>
      <c r="K1081" s="45">
        <v>3632</v>
      </c>
      <c r="L1081" s="46">
        <v>4000</v>
      </c>
      <c r="M1081" s="47">
        <v>14528000</v>
      </c>
      <c r="N1081" s="48"/>
      <c r="O1081" s="10"/>
    </row>
    <row r="1082" spans="1:15" s="11" customFormat="1" ht="24" x14ac:dyDescent="0.25">
      <c r="A1082" s="24">
        <v>773</v>
      </c>
      <c r="B1082" s="77">
        <v>12</v>
      </c>
      <c r="C1082" s="42">
        <v>169</v>
      </c>
      <c r="D1082" s="43" t="s">
        <v>3113</v>
      </c>
      <c r="E1082" s="43" t="s">
        <v>3114</v>
      </c>
      <c r="F1082" s="43" t="s">
        <v>3115</v>
      </c>
      <c r="G1082" s="43" t="s">
        <v>3116</v>
      </c>
      <c r="H1082" s="44" t="s">
        <v>3117</v>
      </c>
      <c r="I1082" s="43" t="s">
        <v>3072</v>
      </c>
      <c r="J1082" s="43" t="s">
        <v>367</v>
      </c>
      <c r="K1082" s="45">
        <v>97900</v>
      </c>
      <c r="L1082" s="46">
        <v>200</v>
      </c>
      <c r="M1082" s="47">
        <v>19580000</v>
      </c>
      <c r="N1082" s="48"/>
      <c r="O1082" s="10"/>
    </row>
    <row r="1083" spans="1:15" s="11" customFormat="1" x14ac:dyDescent="0.25">
      <c r="A1083" s="24"/>
      <c r="B1083" s="78" t="s">
        <v>73</v>
      </c>
      <c r="C1083" s="50"/>
      <c r="D1083" s="50"/>
      <c r="E1083" s="50"/>
      <c r="F1083" s="50"/>
      <c r="G1083" s="50"/>
      <c r="H1083" s="50"/>
      <c r="I1083" s="50"/>
      <c r="J1083" s="50"/>
      <c r="K1083" s="50"/>
      <c r="L1083" s="46">
        <v>12</v>
      </c>
      <c r="M1083" s="47">
        <v>3210404000</v>
      </c>
      <c r="N1083" s="51"/>
      <c r="O1083" s="10"/>
    </row>
    <row r="1084" spans="1:15" s="11" customFormat="1" x14ac:dyDescent="0.25">
      <c r="A1084" s="24"/>
      <c r="B1084" s="76" t="s">
        <v>963</v>
      </c>
      <c r="C1084" s="43"/>
      <c r="D1084" s="43"/>
      <c r="E1084" s="43"/>
      <c r="F1084" s="43"/>
      <c r="G1084" s="43"/>
      <c r="H1084" s="43"/>
      <c r="I1084" s="43"/>
      <c r="J1084" s="43"/>
      <c r="K1084" s="43"/>
      <c r="L1084" s="74"/>
      <c r="M1084" s="47"/>
      <c r="N1084" s="73"/>
      <c r="O1084" s="10"/>
    </row>
    <row r="1085" spans="1:15" s="11" customFormat="1" ht="24" x14ac:dyDescent="0.25">
      <c r="A1085" s="24">
        <v>774</v>
      </c>
      <c r="B1085" s="77">
        <v>13</v>
      </c>
      <c r="C1085" s="42">
        <v>817</v>
      </c>
      <c r="D1085" s="43" t="s">
        <v>3118</v>
      </c>
      <c r="E1085" s="43" t="s">
        <v>3119</v>
      </c>
      <c r="F1085" s="43" t="s">
        <v>3120</v>
      </c>
      <c r="G1085" s="43" t="s">
        <v>3121</v>
      </c>
      <c r="H1085" s="44" t="s">
        <v>486</v>
      </c>
      <c r="I1085" s="43" t="s">
        <v>3093</v>
      </c>
      <c r="J1085" s="43" t="s">
        <v>3122</v>
      </c>
      <c r="K1085" s="45">
        <v>7732</v>
      </c>
      <c r="L1085" s="46">
        <v>14000</v>
      </c>
      <c r="M1085" s="47">
        <v>108248000</v>
      </c>
      <c r="N1085" s="48"/>
      <c r="O1085" s="10"/>
    </row>
    <row r="1086" spans="1:15" s="11" customFormat="1" x14ac:dyDescent="0.25">
      <c r="A1086" s="24"/>
      <c r="B1086" s="78" t="s">
        <v>73</v>
      </c>
      <c r="C1086" s="50"/>
      <c r="D1086" s="50"/>
      <c r="E1086" s="50"/>
      <c r="F1086" s="50"/>
      <c r="G1086" s="50"/>
      <c r="H1086" s="50"/>
      <c r="I1086" s="50"/>
      <c r="J1086" s="50"/>
      <c r="K1086" s="50"/>
      <c r="L1086" s="46">
        <v>1</v>
      </c>
      <c r="M1086" s="47">
        <v>108248000</v>
      </c>
      <c r="N1086" s="51"/>
      <c r="O1086" s="10"/>
    </row>
    <row r="1087" spans="1:15" s="11" customFormat="1" x14ac:dyDescent="0.25">
      <c r="A1087" s="24"/>
      <c r="B1087" s="78" t="s">
        <v>73</v>
      </c>
      <c r="C1087" s="52"/>
      <c r="D1087" s="52"/>
      <c r="E1087" s="52"/>
      <c r="F1087" s="52"/>
      <c r="G1087" s="52"/>
      <c r="H1087" s="52"/>
      <c r="I1087" s="52"/>
      <c r="J1087" s="52"/>
      <c r="K1087" s="52"/>
      <c r="L1087" s="53">
        <v>13</v>
      </c>
      <c r="M1087" s="54">
        <v>3318652000</v>
      </c>
      <c r="N1087" s="51"/>
      <c r="O1087" s="10"/>
    </row>
    <row r="1088" spans="1:15" s="11" customFormat="1" x14ac:dyDescent="0.25">
      <c r="A1088" s="24"/>
      <c r="B1088" s="66" t="s">
        <v>3123</v>
      </c>
      <c r="C1088" s="67" t="s">
        <v>3124</v>
      </c>
      <c r="D1088" s="68"/>
      <c r="E1088" s="68"/>
      <c r="F1088" s="68"/>
      <c r="G1088" s="69"/>
      <c r="H1088" s="69"/>
      <c r="I1088" s="68"/>
      <c r="J1088" s="70"/>
      <c r="K1088" s="71"/>
      <c r="L1088" s="71"/>
      <c r="M1088" s="72"/>
    </row>
    <row r="1089" spans="1:15" s="11" customFormat="1" x14ac:dyDescent="0.25">
      <c r="A1089" s="24"/>
      <c r="B1089" s="76" t="s">
        <v>242</v>
      </c>
      <c r="C1089" s="37"/>
      <c r="D1089" s="37"/>
      <c r="E1089" s="37"/>
      <c r="F1089" s="37"/>
      <c r="G1089" s="37"/>
      <c r="H1089" s="37"/>
      <c r="I1089" s="37"/>
      <c r="J1089" s="37"/>
      <c r="K1089" s="37"/>
      <c r="L1089" s="38"/>
      <c r="M1089" s="39"/>
      <c r="N1089" s="73"/>
      <c r="O1089" s="10"/>
    </row>
    <row r="1090" spans="1:15" s="11" customFormat="1" ht="24" x14ac:dyDescent="0.25">
      <c r="A1090" s="24">
        <v>775</v>
      </c>
      <c r="B1090" s="77">
        <v>1</v>
      </c>
      <c r="C1090" s="42">
        <v>215</v>
      </c>
      <c r="D1090" s="43" t="s">
        <v>3125</v>
      </c>
      <c r="E1090" s="43" t="s">
        <v>3126</v>
      </c>
      <c r="F1090" s="43" t="s">
        <v>3127</v>
      </c>
      <c r="G1090" s="43" t="s">
        <v>3128</v>
      </c>
      <c r="H1090" s="44" t="s">
        <v>42</v>
      </c>
      <c r="I1090" s="43" t="s">
        <v>3129</v>
      </c>
      <c r="J1090" s="43" t="s">
        <v>456</v>
      </c>
      <c r="K1090" s="45">
        <v>705100</v>
      </c>
      <c r="L1090" s="46">
        <v>1040</v>
      </c>
      <c r="M1090" s="47">
        <v>733304000</v>
      </c>
      <c r="N1090" s="48"/>
      <c r="O1090" s="10"/>
    </row>
    <row r="1091" spans="1:15" s="11" customFormat="1" ht="48" x14ac:dyDescent="0.25">
      <c r="A1091" s="24">
        <v>776</v>
      </c>
      <c r="B1091" s="77">
        <v>2</v>
      </c>
      <c r="C1091" s="42">
        <v>224</v>
      </c>
      <c r="D1091" s="43" t="s">
        <v>3130</v>
      </c>
      <c r="E1091" s="43" t="s">
        <v>3131</v>
      </c>
      <c r="F1091" s="43" t="s">
        <v>3132</v>
      </c>
      <c r="G1091" s="43" t="s">
        <v>3133</v>
      </c>
      <c r="H1091" s="44" t="s">
        <v>42</v>
      </c>
      <c r="I1091" s="43" t="s">
        <v>3129</v>
      </c>
      <c r="J1091" s="43" t="s">
        <v>456</v>
      </c>
      <c r="K1091" s="45">
        <v>7315000</v>
      </c>
      <c r="L1091" s="46">
        <v>72</v>
      </c>
      <c r="M1091" s="47">
        <v>526680000</v>
      </c>
      <c r="N1091" s="48"/>
      <c r="O1091" s="10"/>
    </row>
    <row r="1092" spans="1:15" s="11" customFormat="1" ht="24" x14ac:dyDescent="0.25">
      <c r="A1092" s="24">
        <v>777</v>
      </c>
      <c r="B1092" s="77">
        <v>3</v>
      </c>
      <c r="C1092" s="42">
        <v>229</v>
      </c>
      <c r="D1092" s="43" t="s">
        <v>3134</v>
      </c>
      <c r="E1092" s="43" t="s">
        <v>3135</v>
      </c>
      <c r="F1092" s="43" t="s">
        <v>3136</v>
      </c>
      <c r="G1092" s="43" t="s">
        <v>2438</v>
      </c>
      <c r="H1092" s="44" t="s">
        <v>42</v>
      </c>
      <c r="I1092" s="43" t="s">
        <v>3129</v>
      </c>
      <c r="J1092" s="43" t="s">
        <v>456</v>
      </c>
      <c r="K1092" s="45">
        <v>196900</v>
      </c>
      <c r="L1092" s="46">
        <v>480</v>
      </c>
      <c r="M1092" s="47">
        <v>94512000</v>
      </c>
      <c r="N1092" s="48"/>
      <c r="O1092" s="10"/>
    </row>
    <row r="1093" spans="1:15" s="11" customFormat="1" x14ac:dyDescent="0.25">
      <c r="A1093" s="24"/>
      <c r="B1093" s="78" t="s">
        <v>73</v>
      </c>
      <c r="C1093" s="50"/>
      <c r="D1093" s="50"/>
      <c r="E1093" s="50"/>
      <c r="F1093" s="50"/>
      <c r="G1093" s="50"/>
      <c r="H1093" s="50"/>
      <c r="I1093" s="50"/>
      <c r="J1093" s="50"/>
      <c r="K1093" s="50"/>
      <c r="L1093" s="46">
        <v>3</v>
      </c>
      <c r="M1093" s="47">
        <v>1354496000</v>
      </c>
      <c r="N1093" s="51"/>
      <c r="O1093" s="10"/>
    </row>
    <row r="1094" spans="1:15" s="11" customFormat="1" x14ac:dyDescent="0.25">
      <c r="A1094" s="24"/>
      <c r="B1094" s="78" t="s">
        <v>73</v>
      </c>
      <c r="C1094" s="50"/>
      <c r="D1094" s="50"/>
      <c r="E1094" s="50"/>
      <c r="F1094" s="50"/>
      <c r="G1094" s="50"/>
      <c r="H1094" s="50"/>
      <c r="I1094" s="50"/>
      <c r="J1094" s="50"/>
      <c r="K1094" s="50"/>
      <c r="L1094" s="46">
        <v>3</v>
      </c>
      <c r="M1094" s="47">
        <v>1354496000</v>
      </c>
      <c r="N1094" s="51"/>
      <c r="O1094" s="10"/>
    </row>
    <row r="1095" spans="1:15" s="11" customFormat="1" x14ac:dyDescent="0.25">
      <c r="A1095" s="24"/>
      <c r="B1095" s="124" t="s">
        <v>3137</v>
      </c>
      <c r="C1095" s="125"/>
      <c r="D1095" s="125"/>
      <c r="E1095" s="125"/>
      <c r="F1095" s="125"/>
      <c r="G1095" s="125"/>
      <c r="H1095" s="125"/>
      <c r="I1095" s="125"/>
      <c r="J1095" s="125"/>
      <c r="K1095" s="126"/>
      <c r="L1095" s="127">
        <f>M1094+M1087+M1068+M1038+M1026+M977+M953+M946+M941+M931+M925+M896+M890+M885+M845+M832+M812+M794+M777+M767+M758+M571+M535+M530+M522+M516+M510+M498+M468+M366+M359+M354+M338+M326+M321+M315+M208+M198+M193+M179+M174+M169+M156+M151+M146+M141+M132+M120+M100+M95+M72+M49+M41+M33+M23</f>
        <v>872461864310</v>
      </c>
      <c r="M1095" s="128"/>
      <c r="N1095" s="129"/>
      <c r="O1095" s="10"/>
    </row>
    <row r="1096" spans="1:15" x14ac:dyDescent="0.25">
      <c r="B1096" s="5" t="s">
        <v>3138</v>
      </c>
    </row>
    <row r="1097" spans="1:15" ht="15.75" x14ac:dyDescent="0.25">
      <c r="B1097" s="5" t="s">
        <v>3139</v>
      </c>
      <c r="K1097" s="130" t="s">
        <v>3140</v>
      </c>
      <c r="L1097" s="131"/>
      <c r="M1097" s="132"/>
      <c r="N1097" s="133"/>
    </row>
    <row r="1098" spans="1:15" ht="15.75" x14ac:dyDescent="0.25">
      <c r="K1098" s="134"/>
      <c r="L1098" s="131"/>
      <c r="M1098" s="132"/>
      <c r="N1098" s="133"/>
    </row>
    <row r="1099" spans="1:15" ht="15.75" x14ac:dyDescent="0.25">
      <c r="K1099" s="134"/>
      <c r="L1099" s="131"/>
      <c r="M1099" s="132"/>
      <c r="N1099" s="133"/>
    </row>
    <row r="1100" spans="1:15" ht="15.75" x14ac:dyDescent="0.25">
      <c r="K1100" s="135"/>
      <c r="L1100" s="136"/>
      <c r="M1100" s="137"/>
      <c r="N1100" s="138"/>
    </row>
    <row r="1101" spans="1:15" ht="15.75" x14ac:dyDescent="0.25">
      <c r="K1101" s="139"/>
    </row>
    <row r="1102" spans="1:15" ht="15.75" x14ac:dyDescent="0.25">
      <c r="K1102" s="140" t="s">
        <v>3141</v>
      </c>
      <c r="L1102" s="141"/>
      <c r="M1102" s="142"/>
      <c r="N1102" s="143"/>
    </row>
    <row r="1103" spans="1:15" x14ac:dyDescent="0.25">
      <c r="N1103" s="144" t="s">
        <v>3142</v>
      </c>
    </row>
  </sheetData>
  <mergeCells count="4">
    <mergeCell ref="B3:N3"/>
    <mergeCell ref="B4:N4"/>
    <mergeCell ref="B1095:K1095"/>
    <mergeCell ref="L1095:M10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2020-11-17T08:15:52Z</dcterms:created>
  <dcterms:modified xsi:type="dcterms:W3CDTF">2020-11-17T08:16:39Z</dcterms:modified>
</cp:coreProperties>
</file>