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generic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<sst xmlns="http://schemas.openxmlformats.org/spreadsheetml/2006/main" count="471" uniqueCount="327">
  <si>
    <t>SỞ Y TẾ TP. HỒ CHÍ MINH</t>
  </si>
  <si>
    <t>CỘNG HOÀ XÃ HỘI CHỦ NGHĨA VIỆT NAM</t>
  </si>
  <si>
    <t>BỆNH VIỆN TỪ DŨ</t>
  </si>
  <si>
    <t>Độc lập - Tự do - Hạnh phúc</t>
  </si>
  <si>
    <t>TT</t>
  </si>
  <si>
    <t>Nhà thầu trúng thầu</t>
  </si>
  <si>
    <t>STT trong Hồ sơ mời thầu</t>
  </si>
  <si>
    <t>Tên hoạt chất</t>
  </si>
  <si>
    <t>Tên biệt dược</t>
  </si>
  <si>
    <t>Nồng độ, hàm lượng</t>
  </si>
  <si>
    <t>Dạng 
bào chế</t>
  </si>
  <si>
    <t>Dạng trình bày</t>
  </si>
  <si>
    <t>Tên nhà sản xuất</t>
  </si>
  <si>
    <t>Nước sản xuất</t>
  </si>
  <si>
    <t>Quy cách đóng gói</t>
  </si>
  <si>
    <t>Số Visa hoặc GPNK</t>
  </si>
  <si>
    <t>Đơn vị</t>
  </si>
  <si>
    <t>Số lượng</t>
  </si>
  <si>
    <t>Đơn giá (có VAT)</t>
  </si>
  <si>
    <t>Thành tiền</t>
  </si>
  <si>
    <t>Phân nhóm theo TCKT và TCCN</t>
  </si>
  <si>
    <t>Đơn vị áp thầu</t>
  </si>
  <si>
    <t>500mg</t>
  </si>
  <si>
    <t>Lọ</t>
  </si>
  <si>
    <t>10%</t>
  </si>
  <si>
    <t>Chai</t>
  </si>
  <si>
    <t>Nifedipin</t>
  </si>
  <si>
    <t>Viên</t>
  </si>
  <si>
    <t>ĐỨC</t>
  </si>
  <si>
    <t>50mg</t>
  </si>
  <si>
    <t>Hộp 1 lọ</t>
  </si>
  <si>
    <t>Tổng cộng: 01 mặt hàng</t>
  </si>
  <si>
    <t>CÔNG TY TNHH MTV VIMEDIMEX BÌNH DƯƠNG</t>
  </si>
  <si>
    <t>Gói</t>
  </si>
  <si>
    <t>Đức</t>
  </si>
  <si>
    <t xml:space="preserve">Hộp 1 lọ </t>
  </si>
  <si>
    <t>Tổng cộng: 02 mặt hàng</t>
  </si>
  <si>
    <t>GIÁM ĐỐC</t>
  </si>
  <si>
    <t>CÔNG TY CỔ PHẦN DƯỢC PHẨM BẾN TRE</t>
  </si>
  <si>
    <t>Hungary</t>
  </si>
  <si>
    <t>Ống 10ml</t>
  </si>
  <si>
    <t>Ống</t>
  </si>
  <si>
    <t xml:space="preserve">CÔNG TY CP DƯỢC - TTB Y TẾ BÌNH ĐỊNH </t>
  </si>
  <si>
    <t>Việt Nam</t>
  </si>
  <si>
    <t>Cisplatin</t>
  </si>
  <si>
    <t>10mg/ 10ml</t>
  </si>
  <si>
    <t>Lọ 10ml</t>
  </si>
  <si>
    <t>CÔNG TY CỔ PHẦN DƯỢC PHẨM CPC1 HÀ NỘI</t>
  </si>
  <si>
    <t>Ống 3ml</t>
  </si>
  <si>
    <t>VD-24589-16</t>
  </si>
  <si>
    <t>CÔNG TY CPDP TRUNG ƯƠNG CPC1</t>
  </si>
  <si>
    <t>Ống 1ml</t>
  </si>
  <si>
    <t>Hộp 10 ống x 10ml</t>
  </si>
  <si>
    <t>Tổng cộng: 04 mặt hàng</t>
  </si>
  <si>
    <t>CÔNG TY CP DƯỢC LIỆU TRUNG ƯƠNG 2</t>
  </si>
  <si>
    <t>Tổng cộng: 03 mặt hàng</t>
  </si>
  <si>
    <t xml:space="preserve">CÔNG TY CPDP THIẾT BỊ Y TẾ HÀ NỘI </t>
  </si>
  <si>
    <t>Lọ 50ml</t>
  </si>
  <si>
    <t>Carboplatin</t>
  </si>
  <si>
    <t>150mg/15ml</t>
  </si>
  <si>
    <t>Lọ 15ml</t>
  </si>
  <si>
    <t>100mg</t>
  </si>
  <si>
    <t>CÔNG TY TNHH MTV DƯỢC SÀI GÒN</t>
  </si>
  <si>
    <t>Hộp 10 vỉ x 10 viên</t>
  </si>
  <si>
    <t>CÔNG TY TNHH DƯỢC PHẨM SONG VIỆT</t>
  </si>
  <si>
    <t>50mg/2ml</t>
  </si>
  <si>
    <t>CÔNG TY CP DƯỢC TRUNG ƯƠNG 3</t>
  </si>
  <si>
    <t>Dactinomycin</t>
  </si>
  <si>
    <t>Cosmegen Lyovac 500MCG</t>
  </si>
  <si>
    <t>Baxter Oncology GmbH</t>
  </si>
  <si>
    <t xml:space="preserve">CÔNG TY CPDP VĨNH PHÚC </t>
  </si>
  <si>
    <t>Ống 4ml</t>
  </si>
  <si>
    <t>Uống, Viên nén bao phim</t>
  </si>
  <si>
    <t>Uống, Viên nang cứng</t>
  </si>
  <si>
    <t>PHÁP</t>
  </si>
  <si>
    <t>Tiêm, Dung dịch tiêm</t>
  </si>
  <si>
    <t>Tiêm, Dung dịch tiêm truyền</t>
  </si>
  <si>
    <t>Bơm tiêm</t>
  </si>
  <si>
    <t>Ống 2ml</t>
  </si>
  <si>
    <t>Tiêm, Bột đông khô pha tiêm</t>
  </si>
  <si>
    <t>VIÊN</t>
  </si>
  <si>
    <t>DANH SÁCH NHÀ THẦU VÀ HÀNG HÓA TRÚNG THẦU</t>
  </si>
  <si>
    <t>Gói thầu 2: MUA SẮM THUỐC TRONG KHI CHỜ KẾT QUẢ ĐẤU THẦU NĂM 2017-2018
THUỐC GENERIC</t>
  </si>
  <si>
    <t>Methyldopa</t>
  </si>
  <si>
    <t>AGIDOPA</t>
  </si>
  <si>
    <t>250mg</t>
  </si>
  <si>
    <t xml:space="preserve">CÔNG TY CỔ PHẦN DƯỢC PHẨM AGIMEXPHARM </t>
  </si>
  <si>
    <t>VIỆT NAM</t>
  </si>
  <si>
    <t>Hộp 2 vỉ x 10 viên</t>
  </si>
  <si>
    <t>VD-14220-11 (c/v11812/QLD-ĐK gia hạn đến 10/08/2018)</t>
  </si>
  <si>
    <t>SYT An Giang, 739/QĐ-SYT ngày 21/7/2017</t>
  </si>
  <si>
    <t>Povidone Iodine</t>
  </si>
  <si>
    <t>POVIDONE</t>
  </si>
  <si>
    <t>Dùng ngoài, Dung dịch dùng ngoài</t>
  </si>
  <si>
    <t>Chai 90ml</t>
  </si>
  <si>
    <t>CÔNG TY CỔ PHẦN DƯỢC PHẨM AGIMEXPHARM</t>
  </si>
  <si>
    <t>Chai nhựa HD chứa 90ml</t>
  </si>
  <si>
    <t>VD-17882-12 (c/v 39/QLD-ĐK gia hạn đến 05/01/2019)</t>
  </si>
  <si>
    <t>Lô 3</t>
  </si>
  <si>
    <t>Clotrimazol</t>
  </si>
  <si>
    <t>Đặt, Viên nén đặt âm đạo</t>
  </si>
  <si>
    <t xml:space="preserve">CÔNG TY CPDP 3/2 </t>
  </si>
  <si>
    <t>Hộp 1 vỉ x 6 viên</t>
  </si>
  <si>
    <t>VD-16833-12 (c/v 11811/QLD-ĐK gia hạn đến 10/08/2018)</t>
  </si>
  <si>
    <t>Bệnh viện đa khoa huyện Long Phú, 39/QĐ-BVĐK ngày 11/4/2017</t>
  </si>
  <si>
    <t>Eucalyptin</t>
  </si>
  <si>
    <t>EUCALYPTIN</t>
  </si>
  <si>
    <t>Uống, Viên nang mềm</t>
  </si>
  <si>
    <t>CÔNG TY CPDP 3/2</t>
  </si>
  <si>
    <t>Hộp 10 vỉ x 10 viên, hộp 1 chai 40 viên</t>
  </si>
  <si>
    <t>VD-16203-12 (c/v 2604/QLD-ĐK gia hạn đến 06/03/2018)</t>
  </si>
  <si>
    <t>Bệnh viện Nguyễn Trãi, 364/QĐ-BVNT ngày 14/04/2017</t>
  </si>
  <si>
    <t>Phloroglucinol (dưới dạng Phloroglucinol dihydrat), Trimethyl phloroglucinol</t>
  </si>
  <si>
    <t>SPASLESS</t>
  </si>
  <si>
    <t>31,12mg; 0,03mg</t>
  </si>
  <si>
    <t>Công ty cổ phần Dược phẩm 3/2</t>
  </si>
  <si>
    <t>Hộp 1 vỉ x 6 ống</t>
  </si>
  <si>
    <t>VD-19831-13</t>
  </si>
  <si>
    <t>SYT Đồng Nai, 975/QĐ-SYT ngày 12/09/2017</t>
  </si>
  <si>
    <t xml:space="preserve">Lidocain </t>
  </si>
  <si>
    <t>LIDOCAIN</t>
  </si>
  <si>
    <t>Dùng ngoài, Thuốc phun mù</t>
  </si>
  <si>
    <t>Chai 
phun mù</t>
  </si>
  <si>
    <t>EGIS PHARMACEUTICALS PUBLIC LTD., CO. (EGIS PHARMACEUTICALS PPRIVATE LIMITED COMPANY)</t>
  </si>
  <si>
    <t>HUNGARY</t>
  </si>
  <si>
    <t>Hộp 1 chai 38g</t>
  </si>
  <si>
    <t>VN-9201-09 (VN-20499-17)</t>
  </si>
  <si>
    <t>Bệnh viện Nhân dân Gia Định, 387/QĐ-NDGĐ ngày 20/04/2017</t>
  </si>
  <si>
    <t xml:space="preserve">Magnesium aspartate tetrahydrate; Potassium aspartate hemihydrate </t>
  </si>
  <si>
    <t>PANANGIN</t>
  </si>
  <si>
    <t>175mg; 166,3mg</t>
  </si>
  <si>
    <t xml:space="preserve">GEDEON RICHTER PLC. </t>
  </si>
  <si>
    <t>Hộp 1 lọ x 50 viên</t>
  </si>
  <si>
    <t>VN-5367-10 (c/v 19424/QLD-ĐK gia hạn đến 21/11/2018</t>
  </si>
  <si>
    <t>Bệnh viện An Bình, 157/QĐ-BVAB ngày 05/04/2017</t>
  </si>
  <si>
    <t>Lô 1</t>
  </si>
  <si>
    <t>BOCARTIN 150</t>
  </si>
  <si>
    <t xml:space="preserve">Tiêm, Dung dịch tiêm </t>
  </si>
  <si>
    <t>VD-21239-14</t>
  </si>
  <si>
    <t>SYT TP. Cần Thơ, 1676/QĐ-SYT ngày 07/07/2017</t>
  </si>
  <si>
    <t>Ciprofloxacin</t>
  </si>
  <si>
    <t>CIPROFLOXACIN 500</t>
  </si>
  <si>
    <t>VD-19323-13</t>
  </si>
  <si>
    <t>SYT ĐĂK Nông, 762/QĐ-SYT ngày 07/08/2017</t>
  </si>
  <si>
    <t>Omeprazol (dưới dạng Omeprazol natri)</t>
  </si>
  <si>
    <t>MOCETROL</t>
  </si>
  <si>
    <t>40mg</t>
  </si>
  <si>
    <t>Tiêm, Thuốc bột và dung môi pha tiêm</t>
  </si>
  <si>
    <t>DEMO S.A. PHARMACEUTICAL INDUSTRY</t>
  </si>
  <si>
    <t xml:space="preserve"> HY LẠP</t>
  </si>
  <si>
    <t xml:space="preserve">Hộp 1 lọ bột và 1 ống dung môi </t>
  </si>
  <si>
    <t>VN-16248-13</t>
  </si>
  <si>
    <t>Sở Y tế Hà Nam, 1305/QĐ-SYT ngày 30/10/2017</t>
  </si>
  <si>
    <t>Ketamin HCl</t>
  </si>
  <si>
    <t>KETAMIN HYDROCLORIDE INJECTION USP</t>
  </si>
  <si>
    <t>50mg/ml</t>
  </si>
  <si>
    <t xml:space="preserve">ROTEXMEDICA GMBH ARZNEIMITTELWERK </t>
  </si>
  <si>
    <t>Hộp 25 lọ</t>
  </si>
  <si>
    <t>01/2016-P (có báo cáo tồn kho)</t>
  </si>
  <si>
    <t>Noradrenalin(dưới dạng noradrenalin tartrat)</t>
  </si>
  <si>
    <t xml:space="preserve">LEVONOR </t>
  </si>
  <si>
    <t xml:space="preserve">WARSAW PHARMACEUTICAL WORKS POLFA S.A. </t>
  </si>
  <si>
    <t>POLAND</t>
  </si>
  <si>
    <t>Hộp 10 ống</t>
  </si>
  <si>
    <t>VN-20116-16</t>
  </si>
  <si>
    <t>BV Bệnh Nhiệt Đới, 344/QĐ-BVBNĐ ngày 08/03/2017</t>
  </si>
  <si>
    <t>Promethazine Hydrocloride</t>
  </si>
  <si>
    <t xml:space="preserve">PIPOLPHEN </t>
  </si>
  <si>
    <t>Tiêm, Dung dịch thuốc tiêm</t>
  </si>
  <si>
    <t xml:space="preserve">Egis Pharmaceuticals Private Limited Company </t>
  </si>
  <si>
    <t>Hộp 100 ống</t>
  </si>
  <si>
    <t>VN-19640-16</t>
  </si>
  <si>
    <t xml:space="preserve">Calci clorid </t>
  </si>
  <si>
    <t xml:space="preserve">BFS-CALCICLORID </t>
  </si>
  <si>
    <t>500mg/ 5ml</t>
  </si>
  <si>
    <t>Ống 5ml</t>
  </si>
  <si>
    <t xml:space="preserve">CÔNG TY CPDP CPC1 HÀ NỘI </t>
  </si>
  <si>
    <t>Hộp 10 vỉ, vỉ 5 ống nhựa</t>
  </si>
  <si>
    <t>VD-22023-14</t>
  </si>
  <si>
    <t>Bệnh viện Phụ sản Trung ương, 1419/QĐ-PSTW ngày 17/11/2017</t>
  </si>
  <si>
    <t>Cafein (dưới dạng Cafein citrat)</t>
  </si>
  <si>
    <t>BFS-CAFEIN</t>
  </si>
  <si>
    <t>30mg/ 3ml</t>
  </si>
  <si>
    <t>Hộp 10 ống nhựa</t>
  </si>
  <si>
    <t>SYT Hòa Bình, 2065/QĐ-SYT ngày 15/09/2017</t>
  </si>
  <si>
    <t>CÔNG TY CỔ PHẦN DƯỢC PHẨM VÀ SINH HỌC Y TẾ</t>
  </si>
  <si>
    <t>Cefadroxil</t>
  </si>
  <si>
    <t>CEFADROXIL 500MG</t>
  </si>
  <si>
    <t xml:space="preserve">CÔNG TY TNHH MTV DƯỢC PHẨM VÀ SINH HỌC Y TẾ </t>
  </si>
  <si>
    <t>Hộp 20 vỉ x 10 viên</t>
  </si>
  <si>
    <t>VD-24001-15</t>
  </si>
  <si>
    <t xml:space="preserve">DBL CISPLATIN INJECTION 50MG/50ML </t>
  </si>
  <si>
    <t>50mg/ 50ml</t>
  </si>
  <si>
    <t>HOSPIRA AUSTRALIA PTY LTD</t>
  </si>
  <si>
    <t>Úc</t>
  </si>
  <si>
    <t>Hộp 1 lọ 50ml</t>
  </si>
  <si>
    <t xml:space="preserve"> Lọ</t>
  </si>
  <si>
    <t>VN-12311-11 (c/v 21390/QLD-ĐK gia hạn đến 18/12/2018)</t>
  </si>
  <si>
    <t>Bệnh viện Bình Dân, 234/QĐ-BVBD ngày 08/03/2017</t>
  </si>
  <si>
    <t>Progesteron (dạng hạt mịn)</t>
  </si>
  <si>
    <t>UTROGESTAN 100MG</t>
  </si>
  <si>
    <t xml:space="preserve"> PHÁP</t>
  </si>
  <si>
    <t>Hộp 2 vỉ x 15 viên</t>
  </si>
  <si>
    <t>VN-19019-15</t>
  </si>
  <si>
    <t>Amphotericin B</t>
  </si>
  <si>
    <t xml:space="preserve">AMPHOTRET </t>
  </si>
  <si>
    <t>Tiêm, Bột đông khô pha tiêm, truyền tĩnh mạch</t>
  </si>
  <si>
    <t xml:space="preserve">Bharat Serums and Vaccines Ltd </t>
  </si>
  <si>
    <t>INDIA</t>
  </si>
  <si>
    <t>Hộp 1 lọ bột đông khô pha tiêm</t>
  </si>
  <si>
    <t>VN-18166-14</t>
  </si>
  <si>
    <t>Bệnh viện Nhân dân Gia Định, 387/QĐ-NDGĐ-BMT ngày 20/04/2017</t>
  </si>
  <si>
    <t>Magnesi sulfat</t>
  </si>
  <si>
    <t>MAGNESI SULFAT KABI 15%</t>
  </si>
  <si>
    <t>1,5g/10ml</t>
  </si>
  <si>
    <t xml:space="preserve">CÔNG TY CP FRESENIUS KABI BIDIPHAR </t>
  </si>
  <si>
    <t>Hộp 50 ống x 10ml</t>
  </si>
  <si>
    <t xml:space="preserve">VD-19567-13 </t>
  </si>
  <si>
    <t>Bệnh viện Thống Nhất, 384/QĐ-BVTN ngày 06/06/2017</t>
  </si>
  <si>
    <t>CÔNG TY CỔ PHẦN HÓA - DƯỢC PHẨM MEKOPHAR</t>
  </si>
  <si>
    <t>Sorbitol</t>
  </si>
  <si>
    <t>SORBITOL 3,3%</t>
  </si>
  <si>
    <t>33g</t>
  </si>
  <si>
    <t>Dung dịch vô khuẩn dùng trong phẫu thuật</t>
  </si>
  <si>
    <t>Chai 1000ml</t>
  </si>
  <si>
    <t>CÔNG TY CP HÓA DƯỢC PHẨM MEKOPHAR</t>
  </si>
  <si>
    <t xml:space="preserve"> VIỆT NAM</t>
  </si>
  <si>
    <t>Thùng 12 chai nhựa 1000ml</t>
  </si>
  <si>
    <t>VD-16092 -11 (c/v 1832/QLD-ĐK gia hạn đến 20/02/2018)</t>
  </si>
  <si>
    <t>Bệnh viện Bình Dân, 234/QĐ-BVBD ngày 08/03/2017</t>
  </si>
  <si>
    <t>CÔNG TY TNHH TM DƯỢC PHẨM ÚC CHÂU</t>
  </si>
  <si>
    <t>CÔNG TY TNHH DƯỢC PHẨM VIỆT ĐỨC</t>
  </si>
  <si>
    <t>Sắt III (dưới dạng sắt sucrose)</t>
  </si>
  <si>
    <t>FERROVIN</t>
  </si>
  <si>
    <t>100mg/ 5ml</t>
  </si>
  <si>
    <t>Tiêm, Dung dịch tiêm tĩnh mạch</t>
  </si>
  <si>
    <t xml:space="preserve">RAFARM S.A. </t>
  </si>
  <si>
    <t>HY LẠP</t>
  </si>
  <si>
    <t>Hộp 1 vỉ 5 ống</t>
  </si>
  <si>
    <t>VN-18143-14</t>
  </si>
  <si>
    <t>SYT Tiền Giang, 1860/QĐ-SYT ngày 15/11/2017</t>
  </si>
  <si>
    <t>Glycerin</t>
  </si>
  <si>
    <t>RECTIOFAR</t>
  </si>
  <si>
    <t>1,79g/3ml</t>
  </si>
  <si>
    <t>Dùng ngoài, Dung dịch bơm trực tràng</t>
  </si>
  <si>
    <t>Ống bơm 3ml</t>
  </si>
  <si>
    <t xml:space="preserve">CÔNG TY CPDP DƯỢC LIỆU PHARMEDIC </t>
  </si>
  <si>
    <t>Hộp 50 túi x 1 ống bơm (gắn dĩa)</t>
  </si>
  <si>
    <t>Ống bơm</t>
  </si>
  <si>
    <t>VD-19338-13</t>
  </si>
  <si>
    <t>Bệnh viện Nhi đồng 1, 138/QĐ-BVNĐ1 ngày 02/03/2017</t>
  </si>
  <si>
    <t>Calci carbonat + Vitamin D3</t>
  </si>
  <si>
    <t>CALSID 1250</t>
  </si>
  <si>
    <t>750mg + 100UI</t>
  </si>
  <si>
    <t xml:space="preserve">CÔNG TY LDDP MEBIPHAR - AUSTRAPHARM </t>
  </si>
  <si>
    <t>Hộp 20 vỉ x 5 viên</t>
  </si>
  <si>
    <t>VD-9759-09 (c/v 11993/QLD-ĐK gia hạn đến 10/08/2018)</t>
  </si>
  <si>
    <t>SYT Bến Tre, 340/QĐ-SYT ngày 18/4/2017</t>
  </si>
  <si>
    <t>500mcg</t>
  </si>
  <si>
    <t>7426/QLD-KD</t>
  </si>
  <si>
    <t>Bệnh viện K, 1541/QĐ-BVK ngày 10/08/2017</t>
  </si>
  <si>
    <t>Lactobacillus acidophilus</t>
  </si>
  <si>
    <t>BACIVIT-H</t>
  </si>
  <si>
    <r>
      <t>&gt;= 10</t>
    </r>
    <r>
      <rPr>
        <vertAlign val="superscript"/>
        <sz val="10"/>
        <rFont val="Times New Roman"/>
        <family val="1"/>
      </rPr>
      <t>9</t>
    </r>
    <r>
      <rPr>
        <sz val="10"/>
        <rFont val="Times New Roman"/>
        <family val="1"/>
      </rPr>
      <t xml:space="preserve"> CFU</t>
    </r>
  </si>
  <si>
    <t>Uống, Thuốc bột uống</t>
  </si>
  <si>
    <t>Gói 1g</t>
  </si>
  <si>
    <t>CÔNG TY LDDP MEBIPHAR - AUSTRAPHARM</t>
  </si>
  <si>
    <t>Hộp 100 gói</t>
  </si>
  <si>
    <t>QLSP-834-15</t>
  </si>
  <si>
    <t>Bệnh viện Nhân dân 115, 562/QĐ-BVND115 ngày 26/05/2017</t>
  </si>
  <si>
    <t>Methylprednisolon</t>
  </si>
  <si>
    <t>VIPREDNI 16 MG</t>
  </si>
  <si>
    <t>16 mg</t>
  </si>
  <si>
    <t>Uống, Viên nén</t>
  </si>
  <si>
    <t>CÔNG TY TNHH HA SAN - DERMAPHARM</t>
  </si>
  <si>
    <t>VD-23334-15</t>
  </si>
  <si>
    <t>SYT Bà Rịa- Vũng Tàu, 695/QĐ-SYT ngày 17/11/2017</t>
  </si>
  <si>
    <t>NIFEDIPIN HASAN 20 RETARD</t>
  </si>
  <si>
    <t>20mg</t>
  </si>
  <si>
    <t>Uống, Viên nén bao phim tác dụng kéo dài</t>
  </si>
  <si>
    <t>VD-16727-12</t>
  </si>
  <si>
    <t>Insulin trộn (70/30)</t>
  </si>
  <si>
    <t xml:space="preserve">MIXTARD 30 FLEXPEN 100 IU/ML </t>
  </si>
  <si>
    <t>100 IU/ ml</t>
  </si>
  <si>
    <t>Tiêm, Hỗn dịch tiêm</t>
  </si>
  <si>
    <t>Bút tiêm bơm sẵn x 3ml</t>
  </si>
  <si>
    <t xml:space="preserve">NOVO NORDISK A/S </t>
  </si>
  <si>
    <t>ĐAN MẠCH</t>
  </si>
  <si>
    <t>Hộp 5 bút tiêm bơm sẵn x 3 ml</t>
  </si>
  <si>
    <t>Bút tiêm</t>
  </si>
  <si>
    <t>QLSP-927-16</t>
  </si>
  <si>
    <t>Nicardipin</t>
  </si>
  <si>
    <t>NICARDIPINE AGUETTANT 10MG/10ML</t>
  </si>
  <si>
    <t>Tiêm, Dung dịch tiêm truyền tĩnh mạch</t>
  </si>
  <si>
    <t>LABORATOIRE AGUETTANT - PHÁP</t>
  </si>
  <si>
    <t>VN-19999-16</t>
  </si>
  <si>
    <t>Phenylephrin (clohydrat)</t>
  </si>
  <si>
    <t>PHENYLEPHRINE AGUETTANT 50 micrograms/mL, solution for injection in pre-filled syringe</t>
  </si>
  <si>
    <r>
      <t>50</t>
    </r>
    <r>
      <rPr>
        <sz val="10"/>
        <color indexed="8"/>
        <rFont val="Times New Roman"/>
        <family val="1"/>
      </rPr>
      <t>µg/ml</t>
    </r>
  </si>
  <si>
    <t>Bơm tiêm đóng sẵn x 10ml</t>
  </si>
  <si>
    <t xml:space="preserve">LABORATOIRE AGUETTANT </t>
  </si>
  <si>
    <t>Hộp 10 bơm tiêm đóng sẵn x 10ml</t>
  </si>
  <si>
    <t>8612/QLD-KD</t>
  </si>
  <si>
    <t>Sắt protein succinylat</t>
  </si>
  <si>
    <t>FERLATUM (ĐÓNG GÓI: CIT S.R.L. - Italy)</t>
  </si>
  <si>
    <t>800mg</t>
  </si>
  <si>
    <t>Uống, Dung dịch uống</t>
  </si>
  <si>
    <t>Lọ x 15ml</t>
  </si>
  <si>
    <t xml:space="preserve">ITALFARMACO, S.A. </t>
  </si>
  <si>
    <t>TÂY BAN NHA</t>
  </si>
  <si>
    <t>Hộp 10 lọ x 15ml</t>
  </si>
  <si>
    <t>VN-14241-11 (c/v 21356/QLD-ĐK gia hạn đến 18/12/2018)</t>
  </si>
  <si>
    <t>Metronidazol</t>
  </si>
  <si>
    <t>METRONIDAZOL</t>
  </si>
  <si>
    <t>VINPHACO</t>
  </si>
  <si>
    <t>VD-15659-11;
VD-28146-17</t>
  </si>
  <si>
    <t>Lô 4</t>
  </si>
  <si>
    <t>Lô 2</t>
  </si>
  <si>
    <t>Tổng cộng gói thầu :  33 mặt hàng</t>
  </si>
  <si>
    <t>Tổng trị giá : 3.509.743.850 đồng</t>
  </si>
  <si>
    <t>METRIMA 100</t>
  </si>
  <si>
    <t>Nhà sản xuất: CAPSUGELPLOERMEL; nhà đóng gói, kiểm nghiệm và xuất xưởng thành phẩm: Besins Manufacturing Belgium</t>
  </si>
  <si>
    <t>Hộp 20 vỉ x 10 viên, 50 vỉ x 10 viên</t>
  </si>
  <si>
    <t>1mg/ ml</t>
  </si>
  <si>
    <t>CÔNG TY TNHH BÌNH VIỆT ĐỨC</t>
  </si>
  <si>
    <t>(Đính kèm Quyết định số 614/QĐ-BVTD ngày 13 tháng 3 năm 2018 của bệnh viện Từ Dũ)</t>
  </si>
  <si>
    <t xml:space="preserve">                                                                   Thành phố Hồ Chí Minh, ngày 13 tháng 03 năm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</si>
</sst>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_);\-#,##0"/>
    <numFmt numFmtId="174" formatCode="[$-1010000]d/m/yy;@"/>
    <numFmt numFmtId="175" formatCode="####"/>
    <numFmt numFmtId="176" formatCode="[$-1010000]d/m/yyyy;@"/>
    <numFmt numFmtId="177" formatCode="###,###,###,###,###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VNI-Times"/>
      <family val="0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VNI-Times"/>
      <family val="0"/>
    </font>
    <font>
      <u val="single"/>
      <sz val="12"/>
      <color indexed="8"/>
      <name val="VNI-Times"/>
      <family val="0"/>
    </font>
    <font>
      <sz val="11"/>
      <name val="VNI-Times"/>
      <family val="0"/>
    </font>
    <font>
      <i/>
      <sz val="12"/>
      <name val="Times New Roman"/>
      <family val="1"/>
    </font>
    <font>
      <i/>
      <sz val="10"/>
      <name val="VNI-Times"/>
      <family val="0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42" fontId="3" fillId="0" borderId="0" xfId="117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2" fontId="6" fillId="0" borderId="0" xfId="117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2" fontId="8" fillId="0" borderId="0" xfId="117" applyFont="1" applyFill="1" applyBorder="1" applyAlignment="1">
      <alignment horizontal="center" vertical="center"/>
    </xf>
    <xf numFmtId="3" fontId="8" fillId="0" borderId="0" xfId="117" applyNumberFormat="1" applyFont="1" applyFill="1" applyBorder="1" applyAlignment="1">
      <alignment horizontal="center" vertical="center"/>
    </xf>
    <xf numFmtId="0" fontId="2" fillId="0" borderId="0" xfId="111" applyFont="1" applyFill="1" applyAlignment="1">
      <alignment horizontal="center" vertical="center"/>
      <protection/>
    </xf>
    <xf numFmtId="0" fontId="2" fillId="0" borderId="0" xfId="111" applyFont="1" applyFill="1" applyAlignment="1">
      <alignment horizontal="center"/>
      <protection/>
    </xf>
    <xf numFmtId="0" fontId="10" fillId="0" borderId="0" xfId="111" applyFont="1" applyFill="1" applyAlignment="1">
      <alignment horizontal="center"/>
      <protection/>
    </xf>
    <xf numFmtId="3" fontId="10" fillId="0" borderId="0" xfId="111" applyNumberFormat="1" applyFont="1" applyFill="1" applyAlignment="1">
      <alignment horizontal="center"/>
      <protection/>
    </xf>
    <xf numFmtId="0" fontId="4" fillId="0" borderId="0" xfId="111" applyFont="1" applyFill="1" applyAlignment="1">
      <alignment horizontal="center" vertical="center"/>
      <protection/>
    </xf>
    <xf numFmtId="0" fontId="4" fillId="0" borderId="0" xfId="111" applyFont="1" applyFill="1" applyAlignment="1">
      <alignment horizontal="center"/>
      <protection/>
    </xf>
    <xf numFmtId="0" fontId="11" fillId="0" borderId="0" xfId="111" applyFont="1" applyFill="1" applyAlignment="1">
      <alignment horizontal="center"/>
      <protection/>
    </xf>
    <xf numFmtId="3" fontId="4" fillId="0" borderId="0" xfId="111" applyNumberFormat="1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10" xfId="82" applyNumberFormat="1" applyFont="1" applyFill="1" applyBorder="1" applyAlignment="1">
      <alignment horizontal="center" vertical="center" wrapText="1"/>
      <protection/>
    </xf>
    <xf numFmtId="0" fontId="17" fillId="0" borderId="10" xfId="82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112" applyFont="1" applyFill="1" applyBorder="1" applyAlignment="1">
      <alignment horizontal="center" vertical="center" wrapText="1"/>
      <protection/>
    </xf>
    <xf numFmtId="0" fontId="19" fillId="0" borderId="10" xfId="82" applyFont="1" applyFill="1" applyBorder="1" applyAlignment="1">
      <alignment horizontal="center" vertical="center" wrapText="1"/>
      <protection/>
    </xf>
    <xf numFmtId="3" fontId="16" fillId="0" borderId="10" xfId="82" applyNumberFormat="1" applyFont="1" applyFill="1" applyBorder="1" applyAlignment="1">
      <alignment horizontal="center" vertical="center" wrapText="1"/>
      <protection/>
    </xf>
    <xf numFmtId="0" fontId="16" fillId="0" borderId="10" xfId="82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82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42" fontId="28" fillId="0" borderId="0" xfId="117" applyFont="1" applyFill="1" applyAlignment="1">
      <alignment horizontal="left" vertical="center"/>
    </xf>
    <xf numFmtId="42" fontId="27" fillId="0" borderId="0" xfId="117" applyFont="1" applyFill="1" applyAlignment="1">
      <alignment horizontal="center" vertical="center"/>
    </xf>
    <xf numFmtId="0" fontId="29" fillId="0" borderId="0" xfId="113" applyFont="1" applyFill="1" applyBorder="1" applyAlignment="1">
      <alignment horizontal="center"/>
      <protection/>
    </xf>
    <xf numFmtId="0" fontId="30" fillId="0" borderId="0" xfId="113" applyFont="1" applyFill="1" applyBorder="1" applyAlignment="1">
      <alignment horizontal="center"/>
      <protection/>
    </xf>
    <xf numFmtId="0" fontId="31" fillId="0" borderId="0" xfId="113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6" fillId="0" borderId="13" xfId="82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5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vertical="center" wrapText="1" readingOrder="1"/>
    </xf>
    <xf numFmtId="49" fontId="21" fillId="33" borderId="10" xfId="0" applyNumberFormat="1" applyFont="1" applyFill="1" applyBorder="1" applyAlignment="1">
      <alignment horizontal="left" vertical="center" wrapText="1" readingOrder="1"/>
    </xf>
    <xf numFmtId="49" fontId="21" fillId="33" borderId="10" xfId="0" applyNumberFormat="1" applyFont="1" applyFill="1" applyBorder="1" applyAlignment="1">
      <alignment horizontal="center" vertical="center" wrapText="1" readingOrder="1"/>
    </xf>
    <xf numFmtId="0" fontId="75" fillId="33" borderId="10" xfId="85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vertical="center" wrapText="1"/>
    </xf>
    <xf numFmtId="49" fontId="26" fillId="33" borderId="10" xfId="0" applyNumberFormat="1" applyFont="1" applyFill="1" applyBorder="1" applyAlignment="1">
      <alignment vertical="center" wrapText="1" readingOrder="1"/>
    </xf>
    <xf numFmtId="0" fontId="21" fillId="33" borderId="10" xfId="0" applyFont="1" applyFill="1" applyBorder="1" applyAlignment="1">
      <alignment horizontal="left" vertical="center" wrapText="1"/>
    </xf>
    <xf numFmtId="0" fontId="75" fillId="33" borderId="10" xfId="0" applyFont="1" applyFill="1" applyBorder="1" applyAlignment="1" applyProtection="1">
      <alignment horizontal="center" vertical="center" wrapText="1"/>
      <protection/>
    </xf>
    <xf numFmtId="175" fontId="21" fillId="33" borderId="10" xfId="0" applyNumberFormat="1" applyFont="1" applyFill="1" applyBorder="1" applyAlignment="1">
      <alignment vertical="center" wrapText="1" readingOrder="1"/>
    </xf>
    <xf numFmtId="3" fontId="75" fillId="33" borderId="10" xfId="0" applyNumberFormat="1" applyFont="1" applyFill="1" applyBorder="1" applyAlignment="1">
      <alignment horizontal="center" vertical="center"/>
    </xf>
    <xf numFmtId="175" fontId="21" fillId="33" borderId="10" xfId="0" applyNumberFormat="1" applyFont="1" applyFill="1" applyBorder="1" applyAlignment="1">
      <alignment horizontal="left" vertical="center" wrapText="1" readingOrder="1"/>
    </xf>
    <xf numFmtId="0" fontId="21" fillId="33" borderId="10" xfId="0" applyFont="1" applyFill="1" applyBorder="1" applyAlignment="1">
      <alignment vertical="center" wrapText="1"/>
    </xf>
    <xf numFmtId="0" fontId="21" fillId="33" borderId="10" xfId="0" applyNumberFormat="1" applyFont="1" applyFill="1" applyBorder="1" applyAlignment="1">
      <alignment horizontal="center" vertical="center" wrapText="1" readingOrder="1"/>
    </xf>
    <xf numFmtId="3" fontId="21" fillId="33" borderId="10" xfId="46" applyNumberFormat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 wrapText="1" readingOrder="1"/>
    </xf>
    <xf numFmtId="175" fontId="26" fillId="33" borderId="10" xfId="0" applyNumberFormat="1" applyFont="1" applyFill="1" applyBorder="1" applyAlignment="1">
      <alignment vertical="center" wrapText="1" readingOrder="1"/>
    </xf>
    <xf numFmtId="0" fontId="21" fillId="0" borderId="10" xfId="0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/>
    </xf>
    <xf numFmtId="177" fontId="21" fillId="33" borderId="10" xfId="0" applyNumberFormat="1" applyFont="1" applyFill="1" applyBorder="1" applyAlignment="1">
      <alignment horizontal="left" vertical="center" wrapText="1" readingOrder="1"/>
    </xf>
    <xf numFmtId="0" fontId="21" fillId="33" borderId="10" xfId="0" applyFont="1" applyFill="1" applyBorder="1" applyAlignment="1">
      <alignment vertical="center"/>
    </xf>
    <xf numFmtId="9" fontId="21" fillId="33" borderId="10" xfId="103" applyNumberFormat="1" applyFont="1" applyFill="1" applyBorder="1" applyAlignment="1" applyProtection="1">
      <alignment vertical="center" wrapText="1"/>
      <protection/>
    </xf>
    <xf numFmtId="0" fontId="21" fillId="33" borderId="10" xfId="0" applyFont="1" applyFill="1" applyBorder="1" applyAlignment="1">
      <alignment horizontal="left" vertical="center"/>
    </xf>
    <xf numFmtId="49" fontId="76" fillId="33" borderId="10" xfId="0" applyNumberFormat="1" applyFont="1" applyFill="1" applyBorder="1" applyAlignment="1" applyProtection="1">
      <alignment horizontal="left" vertical="center" wrapText="1" readingOrder="1"/>
      <protection/>
    </xf>
    <xf numFmtId="49" fontId="23" fillId="33" borderId="10" xfId="0" applyNumberFormat="1" applyFont="1" applyFill="1" applyBorder="1" applyAlignment="1">
      <alignment vertical="center" wrapText="1" readingOrder="1"/>
    </xf>
    <xf numFmtId="3" fontId="2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1" fillId="33" borderId="10" xfId="103" applyFont="1" applyFill="1" applyBorder="1" applyAlignment="1" applyProtection="1">
      <alignment vertical="center" wrapText="1"/>
      <protection/>
    </xf>
    <xf numFmtId="0" fontId="75" fillId="33" borderId="10" xfId="0" applyFont="1" applyFill="1" applyBorder="1" applyAlignment="1" applyProtection="1">
      <alignment horizontal="left" vertical="center" wrapText="1"/>
      <protection/>
    </xf>
    <xf numFmtId="0" fontId="75" fillId="33" borderId="10" xfId="85" applyFont="1" applyFill="1" applyBorder="1" applyAlignment="1" applyProtection="1">
      <alignment horizontal="left" vertical="center" wrapText="1"/>
      <protection/>
    </xf>
    <xf numFmtId="49" fontId="75" fillId="33" borderId="10" xfId="0" applyNumberFormat="1" applyFont="1" applyFill="1" applyBorder="1" applyAlignment="1">
      <alignment horizontal="left" vertical="center" wrapText="1" readingOrder="1"/>
    </xf>
    <xf numFmtId="49" fontId="75" fillId="33" borderId="10" xfId="0" applyNumberFormat="1" applyFont="1" applyFill="1" applyBorder="1" applyAlignment="1">
      <alignment horizontal="center" vertical="center" wrapText="1" readingOrder="1"/>
    </xf>
    <xf numFmtId="0" fontId="25" fillId="0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left" vertical="center" wrapText="1" readingOrder="1"/>
    </xf>
    <xf numFmtId="0" fontId="21" fillId="33" borderId="10" xfId="0" applyNumberFormat="1" applyFont="1" applyFill="1" applyBorder="1" applyAlignment="1" applyProtection="1">
      <alignment horizontal="left" vertical="center" wrapText="1" readingOrder="1"/>
      <protection/>
    </xf>
    <xf numFmtId="177" fontId="21" fillId="33" borderId="10" xfId="0" applyNumberFormat="1" applyFont="1" applyFill="1" applyBorder="1" applyAlignment="1">
      <alignment vertical="center" wrapText="1" readingOrder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left" vertical="center" wrapText="1" readingOrder="1"/>
    </xf>
    <xf numFmtId="0" fontId="21" fillId="33" borderId="10" xfId="0" applyNumberFormat="1" applyFont="1" applyFill="1" applyBorder="1" applyAlignment="1">
      <alignment vertical="center" wrapText="1" readingOrder="1"/>
    </xf>
    <xf numFmtId="0" fontId="21" fillId="33" borderId="10" xfId="0" applyNumberFormat="1" applyFont="1" applyFill="1" applyBorder="1" applyAlignment="1" applyProtection="1">
      <alignment vertical="center" wrapText="1" readingOrder="1"/>
      <protection/>
    </xf>
    <xf numFmtId="3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172" fontId="22" fillId="0" borderId="10" xfId="44" applyNumberFormat="1" applyFont="1" applyFill="1" applyBorder="1" applyAlignment="1" applyProtection="1">
      <alignment horizontal="right" vertical="center" wrapText="1"/>
      <protection/>
    </xf>
    <xf numFmtId="49" fontId="23" fillId="33" borderId="10" xfId="0" applyNumberFormat="1" applyFont="1" applyFill="1" applyBorder="1" applyAlignment="1">
      <alignment horizontal="left" vertical="center" wrapText="1" readingOrder="1"/>
    </xf>
    <xf numFmtId="3" fontId="75" fillId="33" borderId="10" xfId="0" applyNumberFormat="1" applyFont="1" applyFill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left" vertical="center" wrapText="1" readingOrder="1"/>
    </xf>
    <xf numFmtId="0" fontId="78" fillId="33" borderId="10" xfId="0" applyFont="1" applyFill="1" applyBorder="1" applyAlignment="1" applyProtection="1">
      <alignment vertical="center" wrapText="1"/>
      <protection/>
    </xf>
    <xf numFmtId="49" fontId="75" fillId="33" borderId="10" xfId="0" applyNumberFormat="1" applyFont="1" applyFill="1" applyBorder="1" applyAlignment="1">
      <alignment vertical="center" wrapText="1" readingOrder="1"/>
    </xf>
    <xf numFmtId="49" fontId="79" fillId="33" borderId="10" xfId="0" applyNumberFormat="1" applyFont="1" applyFill="1" applyBorder="1" applyAlignment="1" applyProtection="1">
      <alignment horizontal="left" vertical="center" wrapText="1" readingOrder="1"/>
      <protection/>
    </xf>
    <xf numFmtId="3" fontId="80" fillId="33" borderId="10" xfId="0" applyNumberFormat="1" applyFont="1" applyFill="1" applyBorder="1" applyAlignment="1">
      <alignment horizontal="center" vertical="center"/>
    </xf>
    <xf numFmtId="3" fontId="26" fillId="33" borderId="10" xfId="0" applyNumberFormat="1" applyFont="1" applyFill="1" applyBorder="1" applyAlignment="1">
      <alignment horizontal="center" vertical="center"/>
    </xf>
    <xf numFmtId="175" fontId="81" fillId="33" borderId="10" xfId="0" applyNumberFormat="1" applyFont="1" applyFill="1" applyBorder="1" applyAlignment="1">
      <alignment horizontal="center" vertical="center" wrapText="1" readingOrder="1"/>
    </xf>
    <xf numFmtId="49" fontId="81" fillId="33" borderId="10" xfId="0" applyNumberFormat="1" applyFont="1" applyFill="1" applyBorder="1" applyAlignment="1">
      <alignment horizontal="center" vertical="center" wrapText="1" readingOrder="1"/>
    </xf>
    <xf numFmtId="42" fontId="28" fillId="0" borderId="0" xfId="117" applyFont="1" applyFill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3" fontId="26" fillId="33" borderId="10" xfId="0" applyNumberFormat="1" applyFont="1" applyFill="1" applyBorder="1" applyAlignment="1">
      <alignment horizontal="center" vertical="center" wrapText="1" readingOrder="1"/>
    </xf>
    <xf numFmtId="3" fontId="80" fillId="33" borderId="10" xfId="85" applyNumberFormat="1" applyFont="1" applyFill="1" applyBorder="1" applyAlignment="1" applyProtection="1">
      <alignment horizontal="center" vertical="center" wrapText="1"/>
      <protection/>
    </xf>
    <xf numFmtId="3" fontId="18" fillId="34" borderId="10" xfId="88" applyNumberFormat="1" applyFont="1" applyFill="1" applyBorder="1" applyAlignment="1" applyProtection="1">
      <alignment horizontal="center" vertical="center" wrapText="1"/>
      <protection/>
    </xf>
    <xf numFmtId="49" fontId="78" fillId="33" borderId="10" xfId="0" applyNumberFormat="1" applyFont="1" applyFill="1" applyBorder="1" applyAlignment="1">
      <alignment vertical="center" wrapText="1" readingOrder="1"/>
    </xf>
    <xf numFmtId="49" fontId="26" fillId="0" borderId="10" xfId="0" applyNumberFormat="1" applyFont="1" applyFill="1" applyBorder="1" applyAlignment="1">
      <alignment vertical="center" wrapText="1" readingOrder="1"/>
    </xf>
    <xf numFmtId="175" fontId="23" fillId="33" borderId="10" xfId="0" applyNumberFormat="1" applyFont="1" applyFill="1" applyBorder="1" applyAlignment="1">
      <alignment vertical="center" wrapText="1" readingOrder="1"/>
    </xf>
    <xf numFmtId="3" fontId="26" fillId="0" borderId="10" xfId="0" applyNumberFormat="1" applyFont="1" applyBorder="1" applyAlignment="1">
      <alignment horizontal="center" vertical="center"/>
    </xf>
    <xf numFmtId="3" fontId="26" fillId="33" borderId="10" xfId="46" applyNumberFormat="1" applyFont="1" applyFill="1" applyBorder="1" applyAlignment="1">
      <alignment horizontal="center" vertical="center"/>
    </xf>
    <xf numFmtId="177" fontId="79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80" fillId="33" borderId="10" xfId="0" applyNumberFormat="1" applyFont="1" applyFill="1" applyBorder="1" applyAlignment="1">
      <alignment horizontal="center" vertical="center" wrapText="1" readingOrder="1"/>
    </xf>
    <xf numFmtId="3" fontId="34" fillId="0" borderId="10" xfId="0" applyNumberFormat="1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177" fontId="26" fillId="33" borderId="10" xfId="0" applyNumberFormat="1" applyFont="1" applyFill="1" applyBorder="1" applyAlignment="1">
      <alignment horizontal="center" vertical="center" wrapText="1" readingOrder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26" fillId="0" borderId="10" xfId="0" applyNumberFormat="1" applyFont="1" applyBorder="1" applyAlignment="1">
      <alignment horizontal="center" vertical="center"/>
    </xf>
    <xf numFmtId="0" fontId="35" fillId="0" borderId="10" xfId="8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2" fontId="6" fillId="0" borderId="0" xfId="117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2" fontId="12" fillId="0" borderId="0" xfId="117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2" fontId="3" fillId="0" borderId="0" xfId="117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0" fillId="0" borderId="0" xfId="113" applyFont="1" applyFill="1" applyBorder="1" applyAlignment="1">
      <alignment horizont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2 2" xfId="45"/>
    <cellStyle name="Comma 2 9" xfId="46"/>
    <cellStyle name="Comma 25" xfId="47"/>
    <cellStyle name="Comma 29" xfId="48"/>
    <cellStyle name="Comma 33" xfId="49"/>
    <cellStyle name="Comma 35" xfId="50"/>
    <cellStyle name="Comma 37" xfId="51"/>
    <cellStyle name="Comma 39" xfId="52"/>
    <cellStyle name="Comma 41" xfId="53"/>
    <cellStyle name="Comma 45" xfId="54"/>
    <cellStyle name="Comma 47" xfId="55"/>
    <cellStyle name="Comma 51" xfId="56"/>
    <cellStyle name="Comma 53" xfId="57"/>
    <cellStyle name="Comma 55" xfId="58"/>
    <cellStyle name="Comma 57" xfId="59"/>
    <cellStyle name="Comma 59" xfId="60"/>
    <cellStyle name="Comma 61" xfId="61"/>
    <cellStyle name="Comma 63" xfId="62"/>
    <cellStyle name="Comma 65" xfId="63"/>
    <cellStyle name="Comma 67" xfId="64"/>
    <cellStyle name="Comma 69" xfId="65"/>
    <cellStyle name="Comma 71" xfId="66"/>
    <cellStyle name="Comma 73" xfId="67"/>
    <cellStyle name="Comma 75" xfId="68"/>
    <cellStyle name="Currency" xfId="69"/>
    <cellStyle name="Currency [0]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27" xfId="83"/>
    <cellStyle name="Normal 28" xfId="84"/>
    <cellStyle name="Normal 3" xfId="85"/>
    <cellStyle name="Normal 3 2" xfId="86"/>
    <cellStyle name="Normal 30" xfId="87"/>
    <cellStyle name="Normal 34" xfId="88"/>
    <cellStyle name="Normal 38" xfId="89"/>
    <cellStyle name="Normal 40" xfId="90"/>
    <cellStyle name="Normal 42" xfId="91"/>
    <cellStyle name="Normal 44" xfId="92"/>
    <cellStyle name="Normal 46" xfId="93"/>
    <cellStyle name="Normal 48" xfId="94"/>
    <cellStyle name="Normal 50" xfId="95"/>
    <cellStyle name="Normal 52" xfId="96"/>
    <cellStyle name="Normal 56" xfId="97"/>
    <cellStyle name="Normal 58" xfId="98"/>
    <cellStyle name="Normal 60" xfId="99"/>
    <cellStyle name="Normal 62" xfId="100"/>
    <cellStyle name="Normal 64" xfId="101"/>
    <cellStyle name="Normal 66" xfId="102"/>
    <cellStyle name="Normal 68" xfId="103"/>
    <cellStyle name="Normal 70" xfId="104"/>
    <cellStyle name="Normal 72" xfId="105"/>
    <cellStyle name="Normal 74" xfId="106"/>
    <cellStyle name="Normal 76" xfId="107"/>
    <cellStyle name="Normal 78" xfId="108"/>
    <cellStyle name="Normal 8" xfId="109"/>
    <cellStyle name="Normal 80" xfId="110"/>
    <cellStyle name="Normal_Sheet1" xfId="111"/>
    <cellStyle name="Normal_Sheet2" xfId="112"/>
    <cellStyle name="Normal_Sheet5" xfId="113"/>
    <cellStyle name="Note" xfId="114"/>
    <cellStyle name="Output" xfId="115"/>
    <cellStyle name="Percent" xfId="116"/>
    <cellStyle name="Style 1" xfId="117"/>
    <cellStyle name="Title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69</xdr:row>
      <xdr:rowOff>0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848350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619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848350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047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238625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619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4238625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047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848350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619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848350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0477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4238625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619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4238625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9" name="Text Box 9"/>
        <xdr:cNvSpPr txBox="1">
          <a:spLocks noChangeArrowheads="1"/>
        </xdr:cNvSpPr>
      </xdr:nvSpPr>
      <xdr:spPr>
        <a:xfrm>
          <a:off x="5848350" y="196977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10" name="Text Box 10"/>
        <xdr:cNvSpPr txBox="1">
          <a:spLocks noChangeArrowheads="1"/>
        </xdr:cNvSpPr>
      </xdr:nvSpPr>
      <xdr:spPr>
        <a:xfrm>
          <a:off x="5848350" y="196977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11" name="Text Box 1"/>
        <xdr:cNvSpPr txBox="1">
          <a:spLocks noChangeArrowheads="1"/>
        </xdr:cNvSpPr>
      </xdr:nvSpPr>
      <xdr:spPr>
        <a:xfrm>
          <a:off x="4238625" y="196977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12" name="Text Box 1"/>
        <xdr:cNvSpPr txBox="1">
          <a:spLocks noChangeArrowheads="1"/>
        </xdr:cNvSpPr>
      </xdr:nvSpPr>
      <xdr:spPr>
        <a:xfrm>
          <a:off x="4238625" y="196977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104775" cy="266700"/>
    <xdr:sp fLocksText="0">
      <xdr:nvSpPr>
        <xdr:cNvPr id="13" name="Text Box 13"/>
        <xdr:cNvSpPr txBox="1">
          <a:spLocks noChangeArrowheads="1"/>
        </xdr:cNvSpPr>
      </xdr:nvSpPr>
      <xdr:spPr>
        <a:xfrm>
          <a:off x="5372100" y="224218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161925" cy="266700"/>
    <xdr:sp fLocksText="0">
      <xdr:nvSpPr>
        <xdr:cNvPr id="14" name="Text Box 14"/>
        <xdr:cNvSpPr txBox="1">
          <a:spLocks noChangeArrowheads="1"/>
        </xdr:cNvSpPr>
      </xdr:nvSpPr>
      <xdr:spPr>
        <a:xfrm>
          <a:off x="5372100" y="224218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04775" cy="266700"/>
    <xdr:sp fLocksText="0">
      <xdr:nvSpPr>
        <xdr:cNvPr id="15" name="Text Box 1"/>
        <xdr:cNvSpPr txBox="1">
          <a:spLocks noChangeArrowheads="1"/>
        </xdr:cNvSpPr>
      </xdr:nvSpPr>
      <xdr:spPr>
        <a:xfrm>
          <a:off x="3752850" y="224218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61925" cy="266700"/>
    <xdr:sp fLocksText="0">
      <xdr:nvSpPr>
        <xdr:cNvPr id="16" name="Text Box 1"/>
        <xdr:cNvSpPr txBox="1">
          <a:spLocks noChangeArrowheads="1"/>
        </xdr:cNvSpPr>
      </xdr:nvSpPr>
      <xdr:spPr>
        <a:xfrm>
          <a:off x="3752850" y="224218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104775" cy="1333500"/>
    <xdr:sp fLocksText="0">
      <xdr:nvSpPr>
        <xdr:cNvPr id="17" name="Text Box 17"/>
        <xdr:cNvSpPr txBox="1">
          <a:spLocks noChangeArrowheads="1"/>
        </xdr:cNvSpPr>
      </xdr:nvSpPr>
      <xdr:spPr>
        <a:xfrm>
          <a:off x="5372100" y="23812500"/>
          <a:ext cx="1047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161925" cy="1333500"/>
    <xdr:sp fLocksText="0">
      <xdr:nvSpPr>
        <xdr:cNvPr id="18" name="Text Box 18"/>
        <xdr:cNvSpPr txBox="1">
          <a:spLocks noChangeArrowheads="1"/>
        </xdr:cNvSpPr>
      </xdr:nvSpPr>
      <xdr:spPr>
        <a:xfrm>
          <a:off x="5372100" y="23812500"/>
          <a:ext cx="1619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104775" cy="1333500"/>
    <xdr:sp fLocksText="0">
      <xdr:nvSpPr>
        <xdr:cNvPr id="19" name="Text Box 1"/>
        <xdr:cNvSpPr txBox="1">
          <a:spLocks noChangeArrowheads="1"/>
        </xdr:cNvSpPr>
      </xdr:nvSpPr>
      <xdr:spPr>
        <a:xfrm>
          <a:off x="3752850" y="23812500"/>
          <a:ext cx="1047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161925" cy="1333500"/>
    <xdr:sp fLocksText="0">
      <xdr:nvSpPr>
        <xdr:cNvPr id="20" name="Text Box 1"/>
        <xdr:cNvSpPr txBox="1">
          <a:spLocks noChangeArrowheads="1"/>
        </xdr:cNvSpPr>
      </xdr:nvSpPr>
      <xdr:spPr>
        <a:xfrm>
          <a:off x="3752850" y="23812500"/>
          <a:ext cx="1619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0477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848350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6192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5848350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0477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4238625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619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4238625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104775" cy="266700"/>
    <xdr:sp fLocksText="0">
      <xdr:nvSpPr>
        <xdr:cNvPr id="25" name="Text Box 25"/>
        <xdr:cNvSpPr txBox="1">
          <a:spLocks noChangeArrowheads="1"/>
        </xdr:cNvSpPr>
      </xdr:nvSpPr>
      <xdr:spPr>
        <a:xfrm>
          <a:off x="5372100" y="224218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161925" cy="266700"/>
    <xdr:sp fLocksText="0">
      <xdr:nvSpPr>
        <xdr:cNvPr id="26" name="Text Box 26"/>
        <xdr:cNvSpPr txBox="1">
          <a:spLocks noChangeArrowheads="1"/>
        </xdr:cNvSpPr>
      </xdr:nvSpPr>
      <xdr:spPr>
        <a:xfrm>
          <a:off x="5372100" y="224218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04775" cy="266700"/>
    <xdr:sp fLocksText="0">
      <xdr:nvSpPr>
        <xdr:cNvPr id="27" name="Text Box 1"/>
        <xdr:cNvSpPr txBox="1">
          <a:spLocks noChangeArrowheads="1"/>
        </xdr:cNvSpPr>
      </xdr:nvSpPr>
      <xdr:spPr>
        <a:xfrm>
          <a:off x="3752850" y="224218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61925" cy="266700"/>
    <xdr:sp fLocksText="0">
      <xdr:nvSpPr>
        <xdr:cNvPr id="28" name="Text Box 1"/>
        <xdr:cNvSpPr txBox="1">
          <a:spLocks noChangeArrowheads="1"/>
        </xdr:cNvSpPr>
      </xdr:nvSpPr>
      <xdr:spPr>
        <a:xfrm>
          <a:off x="3752850" y="224218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104775" cy="1162050"/>
    <xdr:sp fLocksText="0">
      <xdr:nvSpPr>
        <xdr:cNvPr id="29" name="Text Box 29"/>
        <xdr:cNvSpPr txBox="1">
          <a:spLocks noChangeArrowheads="1"/>
        </xdr:cNvSpPr>
      </xdr:nvSpPr>
      <xdr:spPr>
        <a:xfrm>
          <a:off x="5372100" y="27393900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161925" cy="1162050"/>
    <xdr:sp fLocksText="0">
      <xdr:nvSpPr>
        <xdr:cNvPr id="30" name="Text Box 30"/>
        <xdr:cNvSpPr txBox="1">
          <a:spLocks noChangeArrowheads="1"/>
        </xdr:cNvSpPr>
      </xdr:nvSpPr>
      <xdr:spPr>
        <a:xfrm>
          <a:off x="5372100" y="27393900"/>
          <a:ext cx="1619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104775" cy="1162050"/>
    <xdr:sp fLocksText="0">
      <xdr:nvSpPr>
        <xdr:cNvPr id="31" name="Text Box 1"/>
        <xdr:cNvSpPr txBox="1">
          <a:spLocks noChangeArrowheads="1"/>
        </xdr:cNvSpPr>
      </xdr:nvSpPr>
      <xdr:spPr>
        <a:xfrm>
          <a:off x="3752850" y="27393900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161925" cy="1162050"/>
    <xdr:sp fLocksText="0">
      <xdr:nvSpPr>
        <xdr:cNvPr id="32" name="Text Box 1"/>
        <xdr:cNvSpPr txBox="1">
          <a:spLocks noChangeArrowheads="1"/>
        </xdr:cNvSpPr>
      </xdr:nvSpPr>
      <xdr:spPr>
        <a:xfrm>
          <a:off x="3752850" y="27393900"/>
          <a:ext cx="1619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04775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5848350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6192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5848350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0477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4238625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619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4238625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04775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5848350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61925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5848350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0477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4238625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619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4238625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04775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5848350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6192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5848350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0477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4238625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619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4238625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04775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5848350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61925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5848350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0477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4238625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619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4238625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04775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5848350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61925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5848350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0477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4238625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619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4238625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04775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5848350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61925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5848350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0477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4238625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61925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4238625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04775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5848350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61925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5848350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0477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4238625" y="47853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1619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4238625" y="47853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04775" cy="161925"/>
    <xdr:sp fLocksText="0">
      <xdr:nvSpPr>
        <xdr:cNvPr id="61" name="Text Box 61"/>
        <xdr:cNvSpPr txBox="1">
          <a:spLocks noChangeArrowheads="1"/>
        </xdr:cNvSpPr>
      </xdr:nvSpPr>
      <xdr:spPr>
        <a:xfrm>
          <a:off x="5848350" y="301466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61925" cy="161925"/>
    <xdr:sp fLocksText="0">
      <xdr:nvSpPr>
        <xdr:cNvPr id="62" name="Text Box 62"/>
        <xdr:cNvSpPr txBox="1">
          <a:spLocks noChangeArrowheads="1"/>
        </xdr:cNvSpPr>
      </xdr:nvSpPr>
      <xdr:spPr>
        <a:xfrm>
          <a:off x="5848350" y="301466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04775" cy="161925"/>
    <xdr:sp fLocksText="0">
      <xdr:nvSpPr>
        <xdr:cNvPr id="63" name="Text Box 1"/>
        <xdr:cNvSpPr txBox="1">
          <a:spLocks noChangeArrowheads="1"/>
        </xdr:cNvSpPr>
      </xdr:nvSpPr>
      <xdr:spPr>
        <a:xfrm>
          <a:off x="4238625" y="301466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61925" cy="161925"/>
    <xdr:sp fLocksText="0">
      <xdr:nvSpPr>
        <xdr:cNvPr id="64" name="Text Box 1"/>
        <xdr:cNvSpPr txBox="1">
          <a:spLocks noChangeArrowheads="1"/>
        </xdr:cNvSpPr>
      </xdr:nvSpPr>
      <xdr:spPr>
        <a:xfrm>
          <a:off x="4238625" y="301466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04775" cy="161925"/>
    <xdr:sp fLocksText="0">
      <xdr:nvSpPr>
        <xdr:cNvPr id="65" name="Text Box 65"/>
        <xdr:cNvSpPr txBox="1">
          <a:spLocks noChangeArrowheads="1"/>
        </xdr:cNvSpPr>
      </xdr:nvSpPr>
      <xdr:spPr>
        <a:xfrm>
          <a:off x="5848350" y="301466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61925" cy="161925"/>
    <xdr:sp fLocksText="0">
      <xdr:nvSpPr>
        <xdr:cNvPr id="66" name="Text Box 66"/>
        <xdr:cNvSpPr txBox="1">
          <a:spLocks noChangeArrowheads="1"/>
        </xdr:cNvSpPr>
      </xdr:nvSpPr>
      <xdr:spPr>
        <a:xfrm>
          <a:off x="5848350" y="301466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04775" cy="161925"/>
    <xdr:sp fLocksText="0">
      <xdr:nvSpPr>
        <xdr:cNvPr id="67" name="Text Box 1"/>
        <xdr:cNvSpPr txBox="1">
          <a:spLocks noChangeArrowheads="1"/>
        </xdr:cNvSpPr>
      </xdr:nvSpPr>
      <xdr:spPr>
        <a:xfrm>
          <a:off x="4238625" y="301466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161925" cy="161925"/>
    <xdr:sp fLocksText="0">
      <xdr:nvSpPr>
        <xdr:cNvPr id="68" name="Text Box 1"/>
        <xdr:cNvSpPr txBox="1">
          <a:spLocks noChangeArrowheads="1"/>
        </xdr:cNvSpPr>
      </xdr:nvSpPr>
      <xdr:spPr>
        <a:xfrm>
          <a:off x="4238625" y="301466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04775" cy="161925"/>
    <xdr:sp fLocksText="0">
      <xdr:nvSpPr>
        <xdr:cNvPr id="69" name="Text Box 69"/>
        <xdr:cNvSpPr txBox="1">
          <a:spLocks noChangeArrowheads="1"/>
        </xdr:cNvSpPr>
      </xdr:nvSpPr>
      <xdr:spPr>
        <a:xfrm>
          <a:off x="5848350" y="473678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61925" cy="161925"/>
    <xdr:sp fLocksText="0">
      <xdr:nvSpPr>
        <xdr:cNvPr id="70" name="Text Box 70"/>
        <xdr:cNvSpPr txBox="1">
          <a:spLocks noChangeArrowheads="1"/>
        </xdr:cNvSpPr>
      </xdr:nvSpPr>
      <xdr:spPr>
        <a:xfrm>
          <a:off x="5848350" y="473678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04775" cy="161925"/>
    <xdr:sp fLocksText="0">
      <xdr:nvSpPr>
        <xdr:cNvPr id="71" name="Text Box 1"/>
        <xdr:cNvSpPr txBox="1">
          <a:spLocks noChangeArrowheads="1"/>
        </xdr:cNvSpPr>
      </xdr:nvSpPr>
      <xdr:spPr>
        <a:xfrm>
          <a:off x="4238625" y="473678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61925" cy="161925"/>
    <xdr:sp fLocksText="0">
      <xdr:nvSpPr>
        <xdr:cNvPr id="72" name="Text Box 1"/>
        <xdr:cNvSpPr txBox="1">
          <a:spLocks noChangeArrowheads="1"/>
        </xdr:cNvSpPr>
      </xdr:nvSpPr>
      <xdr:spPr>
        <a:xfrm>
          <a:off x="4238625" y="473678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04775" cy="161925"/>
    <xdr:sp fLocksText="0">
      <xdr:nvSpPr>
        <xdr:cNvPr id="73" name="Text Box 73"/>
        <xdr:cNvSpPr txBox="1">
          <a:spLocks noChangeArrowheads="1"/>
        </xdr:cNvSpPr>
      </xdr:nvSpPr>
      <xdr:spPr>
        <a:xfrm>
          <a:off x="5848350" y="473678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61925" cy="161925"/>
    <xdr:sp fLocksText="0">
      <xdr:nvSpPr>
        <xdr:cNvPr id="74" name="Text Box 74"/>
        <xdr:cNvSpPr txBox="1">
          <a:spLocks noChangeArrowheads="1"/>
        </xdr:cNvSpPr>
      </xdr:nvSpPr>
      <xdr:spPr>
        <a:xfrm>
          <a:off x="5848350" y="473678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04775" cy="161925"/>
    <xdr:sp fLocksText="0">
      <xdr:nvSpPr>
        <xdr:cNvPr id="75" name="Text Box 1"/>
        <xdr:cNvSpPr txBox="1">
          <a:spLocks noChangeArrowheads="1"/>
        </xdr:cNvSpPr>
      </xdr:nvSpPr>
      <xdr:spPr>
        <a:xfrm>
          <a:off x="4238625" y="473678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161925" cy="161925"/>
    <xdr:sp fLocksText="0">
      <xdr:nvSpPr>
        <xdr:cNvPr id="76" name="Text Box 1"/>
        <xdr:cNvSpPr txBox="1">
          <a:spLocks noChangeArrowheads="1"/>
        </xdr:cNvSpPr>
      </xdr:nvSpPr>
      <xdr:spPr>
        <a:xfrm>
          <a:off x="4238625" y="473678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04775" cy="161925"/>
    <xdr:sp fLocksText="0">
      <xdr:nvSpPr>
        <xdr:cNvPr id="77" name="Text Box 77"/>
        <xdr:cNvSpPr txBox="1">
          <a:spLocks noChangeArrowheads="1"/>
        </xdr:cNvSpPr>
      </xdr:nvSpPr>
      <xdr:spPr>
        <a:xfrm>
          <a:off x="5848350" y="476916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61925" cy="161925"/>
    <xdr:sp fLocksText="0">
      <xdr:nvSpPr>
        <xdr:cNvPr id="78" name="Text Box 78"/>
        <xdr:cNvSpPr txBox="1">
          <a:spLocks noChangeArrowheads="1"/>
        </xdr:cNvSpPr>
      </xdr:nvSpPr>
      <xdr:spPr>
        <a:xfrm>
          <a:off x="5848350" y="476916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04775" cy="161925"/>
    <xdr:sp fLocksText="0">
      <xdr:nvSpPr>
        <xdr:cNvPr id="79" name="Text Box 1"/>
        <xdr:cNvSpPr txBox="1">
          <a:spLocks noChangeArrowheads="1"/>
        </xdr:cNvSpPr>
      </xdr:nvSpPr>
      <xdr:spPr>
        <a:xfrm>
          <a:off x="4238625" y="476916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61925" cy="161925"/>
    <xdr:sp fLocksText="0">
      <xdr:nvSpPr>
        <xdr:cNvPr id="80" name="Text Box 1"/>
        <xdr:cNvSpPr txBox="1">
          <a:spLocks noChangeArrowheads="1"/>
        </xdr:cNvSpPr>
      </xdr:nvSpPr>
      <xdr:spPr>
        <a:xfrm>
          <a:off x="4238625" y="476916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04775" cy="161925"/>
    <xdr:sp fLocksText="0">
      <xdr:nvSpPr>
        <xdr:cNvPr id="81" name="Text Box 81"/>
        <xdr:cNvSpPr txBox="1">
          <a:spLocks noChangeArrowheads="1"/>
        </xdr:cNvSpPr>
      </xdr:nvSpPr>
      <xdr:spPr>
        <a:xfrm>
          <a:off x="5848350" y="476916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161925" cy="161925"/>
    <xdr:sp fLocksText="0">
      <xdr:nvSpPr>
        <xdr:cNvPr id="82" name="Text Box 82"/>
        <xdr:cNvSpPr txBox="1">
          <a:spLocks noChangeArrowheads="1"/>
        </xdr:cNvSpPr>
      </xdr:nvSpPr>
      <xdr:spPr>
        <a:xfrm>
          <a:off x="5848350" y="476916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04775" cy="161925"/>
    <xdr:sp fLocksText="0">
      <xdr:nvSpPr>
        <xdr:cNvPr id="83" name="Text Box 1"/>
        <xdr:cNvSpPr txBox="1">
          <a:spLocks noChangeArrowheads="1"/>
        </xdr:cNvSpPr>
      </xdr:nvSpPr>
      <xdr:spPr>
        <a:xfrm>
          <a:off x="4238625" y="476916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61925" cy="161925"/>
    <xdr:sp fLocksText="0">
      <xdr:nvSpPr>
        <xdr:cNvPr id="84" name="Text Box 1"/>
        <xdr:cNvSpPr txBox="1">
          <a:spLocks noChangeArrowheads="1"/>
        </xdr:cNvSpPr>
      </xdr:nvSpPr>
      <xdr:spPr>
        <a:xfrm>
          <a:off x="4238625" y="476916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04775" cy="1600200"/>
    <xdr:sp fLocksText="0">
      <xdr:nvSpPr>
        <xdr:cNvPr id="85" name="Text Box 85"/>
        <xdr:cNvSpPr txBox="1">
          <a:spLocks noChangeArrowheads="1"/>
        </xdr:cNvSpPr>
      </xdr:nvSpPr>
      <xdr:spPr>
        <a:xfrm>
          <a:off x="5372100" y="11772900"/>
          <a:ext cx="1047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161925" cy="1600200"/>
    <xdr:sp fLocksText="0">
      <xdr:nvSpPr>
        <xdr:cNvPr id="86" name="Text Box 86"/>
        <xdr:cNvSpPr txBox="1">
          <a:spLocks noChangeArrowheads="1"/>
        </xdr:cNvSpPr>
      </xdr:nvSpPr>
      <xdr:spPr>
        <a:xfrm>
          <a:off x="5372100" y="11772900"/>
          <a:ext cx="1619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04775" cy="1600200"/>
    <xdr:sp fLocksText="0">
      <xdr:nvSpPr>
        <xdr:cNvPr id="87" name="Text Box 1"/>
        <xdr:cNvSpPr txBox="1">
          <a:spLocks noChangeArrowheads="1"/>
        </xdr:cNvSpPr>
      </xdr:nvSpPr>
      <xdr:spPr>
        <a:xfrm>
          <a:off x="3752850" y="11772900"/>
          <a:ext cx="1047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61925" cy="1600200"/>
    <xdr:sp fLocksText="0">
      <xdr:nvSpPr>
        <xdr:cNvPr id="88" name="Text Box 1"/>
        <xdr:cNvSpPr txBox="1">
          <a:spLocks noChangeArrowheads="1"/>
        </xdr:cNvSpPr>
      </xdr:nvSpPr>
      <xdr:spPr>
        <a:xfrm>
          <a:off x="3752850" y="11772900"/>
          <a:ext cx="1619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04775" cy="161925"/>
    <xdr:sp fLocksText="0">
      <xdr:nvSpPr>
        <xdr:cNvPr id="89" name="Text Box 89"/>
        <xdr:cNvSpPr txBox="1">
          <a:spLocks noChangeArrowheads="1"/>
        </xdr:cNvSpPr>
      </xdr:nvSpPr>
      <xdr:spPr>
        <a:xfrm>
          <a:off x="5848350" y="150018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161925" cy="161925"/>
    <xdr:sp fLocksText="0">
      <xdr:nvSpPr>
        <xdr:cNvPr id="90" name="Text Box 90"/>
        <xdr:cNvSpPr txBox="1">
          <a:spLocks noChangeArrowheads="1"/>
        </xdr:cNvSpPr>
      </xdr:nvSpPr>
      <xdr:spPr>
        <a:xfrm>
          <a:off x="5848350" y="150018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04775" cy="161925"/>
    <xdr:sp fLocksText="0">
      <xdr:nvSpPr>
        <xdr:cNvPr id="91" name="Text Box 1"/>
        <xdr:cNvSpPr txBox="1">
          <a:spLocks noChangeArrowheads="1"/>
        </xdr:cNvSpPr>
      </xdr:nvSpPr>
      <xdr:spPr>
        <a:xfrm>
          <a:off x="4238625" y="150018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fLocksText="0">
      <xdr:nvSpPr>
        <xdr:cNvPr id="92" name="Text Box 1"/>
        <xdr:cNvSpPr txBox="1">
          <a:spLocks noChangeArrowheads="1"/>
        </xdr:cNvSpPr>
      </xdr:nvSpPr>
      <xdr:spPr>
        <a:xfrm>
          <a:off x="4238625" y="150018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104775" cy="809625"/>
    <xdr:sp fLocksText="0">
      <xdr:nvSpPr>
        <xdr:cNvPr id="93" name="Text Box 93"/>
        <xdr:cNvSpPr txBox="1">
          <a:spLocks noChangeArrowheads="1"/>
        </xdr:cNvSpPr>
      </xdr:nvSpPr>
      <xdr:spPr>
        <a:xfrm>
          <a:off x="5372100" y="16278225"/>
          <a:ext cx="104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161925" cy="809625"/>
    <xdr:sp fLocksText="0">
      <xdr:nvSpPr>
        <xdr:cNvPr id="94" name="Text Box 94"/>
        <xdr:cNvSpPr txBox="1">
          <a:spLocks noChangeArrowheads="1"/>
        </xdr:cNvSpPr>
      </xdr:nvSpPr>
      <xdr:spPr>
        <a:xfrm>
          <a:off x="5372100" y="16278225"/>
          <a:ext cx="161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04775" cy="809625"/>
    <xdr:sp fLocksText="0">
      <xdr:nvSpPr>
        <xdr:cNvPr id="95" name="Text Box 1"/>
        <xdr:cNvSpPr txBox="1">
          <a:spLocks noChangeArrowheads="1"/>
        </xdr:cNvSpPr>
      </xdr:nvSpPr>
      <xdr:spPr>
        <a:xfrm>
          <a:off x="3752850" y="16278225"/>
          <a:ext cx="104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61925" cy="809625"/>
    <xdr:sp fLocksText="0">
      <xdr:nvSpPr>
        <xdr:cNvPr id="96" name="Text Box 1"/>
        <xdr:cNvSpPr txBox="1">
          <a:spLocks noChangeArrowheads="1"/>
        </xdr:cNvSpPr>
      </xdr:nvSpPr>
      <xdr:spPr>
        <a:xfrm>
          <a:off x="3752850" y="16278225"/>
          <a:ext cx="161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104775" cy="971550"/>
    <xdr:sp fLocksText="0">
      <xdr:nvSpPr>
        <xdr:cNvPr id="97" name="Text Box 97"/>
        <xdr:cNvSpPr txBox="1">
          <a:spLocks noChangeArrowheads="1"/>
        </xdr:cNvSpPr>
      </xdr:nvSpPr>
      <xdr:spPr>
        <a:xfrm>
          <a:off x="5372100" y="212026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0</xdr:rowOff>
    </xdr:from>
    <xdr:ext cx="161925" cy="971550"/>
    <xdr:sp fLocksText="0">
      <xdr:nvSpPr>
        <xdr:cNvPr id="98" name="Text Box 98"/>
        <xdr:cNvSpPr txBox="1">
          <a:spLocks noChangeArrowheads="1"/>
        </xdr:cNvSpPr>
      </xdr:nvSpPr>
      <xdr:spPr>
        <a:xfrm>
          <a:off x="5372100" y="212026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104775" cy="971550"/>
    <xdr:sp fLocksText="0">
      <xdr:nvSpPr>
        <xdr:cNvPr id="99" name="Text Box 1"/>
        <xdr:cNvSpPr txBox="1">
          <a:spLocks noChangeArrowheads="1"/>
        </xdr:cNvSpPr>
      </xdr:nvSpPr>
      <xdr:spPr>
        <a:xfrm>
          <a:off x="3752850" y="212026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161925" cy="971550"/>
    <xdr:sp fLocksText="0">
      <xdr:nvSpPr>
        <xdr:cNvPr id="100" name="Text Box 1"/>
        <xdr:cNvSpPr txBox="1">
          <a:spLocks noChangeArrowheads="1"/>
        </xdr:cNvSpPr>
      </xdr:nvSpPr>
      <xdr:spPr>
        <a:xfrm>
          <a:off x="3752850" y="212026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104775" cy="1219200"/>
    <xdr:sp fLocksText="0">
      <xdr:nvSpPr>
        <xdr:cNvPr id="101" name="Text Box 101"/>
        <xdr:cNvSpPr txBox="1">
          <a:spLocks noChangeArrowheads="1"/>
        </xdr:cNvSpPr>
      </xdr:nvSpPr>
      <xdr:spPr>
        <a:xfrm>
          <a:off x="5372100" y="17516475"/>
          <a:ext cx="1047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161925" cy="1219200"/>
    <xdr:sp fLocksText="0">
      <xdr:nvSpPr>
        <xdr:cNvPr id="102" name="Text Box 102"/>
        <xdr:cNvSpPr txBox="1">
          <a:spLocks noChangeArrowheads="1"/>
        </xdr:cNvSpPr>
      </xdr:nvSpPr>
      <xdr:spPr>
        <a:xfrm>
          <a:off x="5372100" y="17516475"/>
          <a:ext cx="1619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04775" cy="1219200"/>
    <xdr:sp fLocksText="0">
      <xdr:nvSpPr>
        <xdr:cNvPr id="103" name="Text Box 1"/>
        <xdr:cNvSpPr txBox="1">
          <a:spLocks noChangeArrowheads="1"/>
        </xdr:cNvSpPr>
      </xdr:nvSpPr>
      <xdr:spPr>
        <a:xfrm>
          <a:off x="3752850" y="17516475"/>
          <a:ext cx="1047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161925" cy="1219200"/>
    <xdr:sp fLocksText="0">
      <xdr:nvSpPr>
        <xdr:cNvPr id="104" name="Text Box 1"/>
        <xdr:cNvSpPr txBox="1">
          <a:spLocks noChangeArrowheads="1"/>
        </xdr:cNvSpPr>
      </xdr:nvSpPr>
      <xdr:spPr>
        <a:xfrm>
          <a:off x="3752850" y="17516475"/>
          <a:ext cx="1619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04775" cy="161925"/>
    <xdr:sp fLocksText="0">
      <xdr:nvSpPr>
        <xdr:cNvPr id="105" name="Text Box 105"/>
        <xdr:cNvSpPr txBox="1">
          <a:spLocks noChangeArrowheads="1"/>
        </xdr:cNvSpPr>
      </xdr:nvSpPr>
      <xdr:spPr>
        <a:xfrm>
          <a:off x="5848350" y="196977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161925" cy="161925"/>
    <xdr:sp fLocksText="0">
      <xdr:nvSpPr>
        <xdr:cNvPr id="106" name="Text Box 106"/>
        <xdr:cNvSpPr txBox="1">
          <a:spLocks noChangeArrowheads="1"/>
        </xdr:cNvSpPr>
      </xdr:nvSpPr>
      <xdr:spPr>
        <a:xfrm>
          <a:off x="5848350" y="196977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04775" cy="161925"/>
    <xdr:sp fLocksText="0">
      <xdr:nvSpPr>
        <xdr:cNvPr id="107" name="Text Box 1"/>
        <xdr:cNvSpPr txBox="1">
          <a:spLocks noChangeArrowheads="1"/>
        </xdr:cNvSpPr>
      </xdr:nvSpPr>
      <xdr:spPr>
        <a:xfrm>
          <a:off x="4238625" y="196977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61925" cy="161925"/>
    <xdr:sp fLocksText="0">
      <xdr:nvSpPr>
        <xdr:cNvPr id="108" name="Text Box 1"/>
        <xdr:cNvSpPr txBox="1">
          <a:spLocks noChangeArrowheads="1"/>
        </xdr:cNvSpPr>
      </xdr:nvSpPr>
      <xdr:spPr>
        <a:xfrm>
          <a:off x="4238625" y="196977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04775" cy="161925"/>
    <xdr:sp fLocksText="0">
      <xdr:nvSpPr>
        <xdr:cNvPr id="109" name="Text Box 109"/>
        <xdr:cNvSpPr txBox="1">
          <a:spLocks noChangeArrowheads="1"/>
        </xdr:cNvSpPr>
      </xdr:nvSpPr>
      <xdr:spPr>
        <a:xfrm>
          <a:off x="5848350" y="31461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61925" cy="161925"/>
    <xdr:sp fLocksText="0">
      <xdr:nvSpPr>
        <xdr:cNvPr id="110" name="Text Box 110"/>
        <xdr:cNvSpPr txBox="1">
          <a:spLocks noChangeArrowheads="1"/>
        </xdr:cNvSpPr>
      </xdr:nvSpPr>
      <xdr:spPr>
        <a:xfrm>
          <a:off x="5848350" y="31461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04775" cy="161925"/>
    <xdr:sp fLocksText="0">
      <xdr:nvSpPr>
        <xdr:cNvPr id="111" name="Text Box 1"/>
        <xdr:cNvSpPr txBox="1">
          <a:spLocks noChangeArrowheads="1"/>
        </xdr:cNvSpPr>
      </xdr:nvSpPr>
      <xdr:spPr>
        <a:xfrm>
          <a:off x="4238625" y="31461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61925" cy="161925"/>
    <xdr:sp fLocksText="0">
      <xdr:nvSpPr>
        <xdr:cNvPr id="112" name="Text Box 1"/>
        <xdr:cNvSpPr txBox="1">
          <a:spLocks noChangeArrowheads="1"/>
        </xdr:cNvSpPr>
      </xdr:nvSpPr>
      <xdr:spPr>
        <a:xfrm>
          <a:off x="4238625" y="31461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04775" cy="161925"/>
    <xdr:sp fLocksText="0">
      <xdr:nvSpPr>
        <xdr:cNvPr id="113" name="Text Box 113"/>
        <xdr:cNvSpPr txBox="1">
          <a:spLocks noChangeArrowheads="1"/>
        </xdr:cNvSpPr>
      </xdr:nvSpPr>
      <xdr:spPr>
        <a:xfrm>
          <a:off x="5848350" y="31461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61925" cy="161925"/>
    <xdr:sp fLocksText="0">
      <xdr:nvSpPr>
        <xdr:cNvPr id="114" name="Text Box 114"/>
        <xdr:cNvSpPr txBox="1">
          <a:spLocks noChangeArrowheads="1"/>
        </xdr:cNvSpPr>
      </xdr:nvSpPr>
      <xdr:spPr>
        <a:xfrm>
          <a:off x="5848350" y="31461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04775" cy="161925"/>
    <xdr:sp fLocksText="0">
      <xdr:nvSpPr>
        <xdr:cNvPr id="115" name="Text Box 1"/>
        <xdr:cNvSpPr txBox="1">
          <a:spLocks noChangeArrowheads="1"/>
        </xdr:cNvSpPr>
      </xdr:nvSpPr>
      <xdr:spPr>
        <a:xfrm>
          <a:off x="4238625" y="31461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61925" cy="161925"/>
    <xdr:sp fLocksText="0">
      <xdr:nvSpPr>
        <xdr:cNvPr id="116" name="Text Box 1"/>
        <xdr:cNvSpPr txBox="1">
          <a:spLocks noChangeArrowheads="1"/>
        </xdr:cNvSpPr>
      </xdr:nvSpPr>
      <xdr:spPr>
        <a:xfrm>
          <a:off x="4238625" y="31461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04775" cy="161925"/>
    <xdr:sp fLocksText="0">
      <xdr:nvSpPr>
        <xdr:cNvPr id="117" name="Text Box 117"/>
        <xdr:cNvSpPr txBox="1">
          <a:spLocks noChangeArrowheads="1"/>
        </xdr:cNvSpPr>
      </xdr:nvSpPr>
      <xdr:spPr>
        <a:xfrm>
          <a:off x="5848350" y="31461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61925" cy="161925"/>
    <xdr:sp fLocksText="0">
      <xdr:nvSpPr>
        <xdr:cNvPr id="118" name="Text Box 118"/>
        <xdr:cNvSpPr txBox="1">
          <a:spLocks noChangeArrowheads="1"/>
        </xdr:cNvSpPr>
      </xdr:nvSpPr>
      <xdr:spPr>
        <a:xfrm>
          <a:off x="5848350" y="31461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04775" cy="161925"/>
    <xdr:sp fLocksText="0">
      <xdr:nvSpPr>
        <xdr:cNvPr id="119" name="Text Box 1"/>
        <xdr:cNvSpPr txBox="1">
          <a:spLocks noChangeArrowheads="1"/>
        </xdr:cNvSpPr>
      </xdr:nvSpPr>
      <xdr:spPr>
        <a:xfrm>
          <a:off x="4238625" y="31461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61925" cy="161925"/>
    <xdr:sp fLocksText="0">
      <xdr:nvSpPr>
        <xdr:cNvPr id="120" name="Text Box 1"/>
        <xdr:cNvSpPr txBox="1">
          <a:spLocks noChangeArrowheads="1"/>
        </xdr:cNvSpPr>
      </xdr:nvSpPr>
      <xdr:spPr>
        <a:xfrm>
          <a:off x="4238625" y="31461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04775" cy="161925"/>
    <xdr:sp fLocksText="0">
      <xdr:nvSpPr>
        <xdr:cNvPr id="121" name="Text Box 121"/>
        <xdr:cNvSpPr txBox="1">
          <a:spLocks noChangeArrowheads="1"/>
        </xdr:cNvSpPr>
      </xdr:nvSpPr>
      <xdr:spPr>
        <a:xfrm>
          <a:off x="5848350" y="31461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61925" cy="161925"/>
    <xdr:sp fLocksText="0">
      <xdr:nvSpPr>
        <xdr:cNvPr id="122" name="Text Box 122"/>
        <xdr:cNvSpPr txBox="1">
          <a:spLocks noChangeArrowheads="1"/>
        </xdr:cNvSpPr>
      </xdr:nvSpPr>
      <xdr:spPr>
        <a:xfrm>
          <a:off x="5848350" y="31461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04775" cy="161925"/>
    <xdr:sp fLocksText="0">
      <xdr:nvSpPr>
        <xdr:cNvPr id="123" name="Text Box 1"/>
        <xdr:cNvSpPr txBox="1">
          <a:spLocks noChangeArrowheads="1"/>
        </xdr:cNvSpPr>
      </xdr:nvSpPr>
      <xdr:spPr>
        <a:xfrm>
          <a:off x="4238625" y="3146107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61925" cy="161925"/>
    <xdr:sp fLocksText="0">
      <xdr:nvSpPr>
        <xdr:cNvPr id="124" name="Text Box 1"/>
        <xdr:cNvSpPr txBox="1">
          <a:spLocks noChangeArrowheads="1"/>
        </xdr:cNvSpPr>
      </xdr:nvSpPr>
      <xdr:spPr>
        <a:xfrm>
          <a:off x="4238625" y="31461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161925"/>
    <xdr:sp fLocksText="0">
      <xdr:nvSpPr>
        <xdr:cNvPr id="125" name="Text Box 125"/>
        <xdr:cNvSpPr txBox="1">
          <a:spLocks noChangeArrowheads="1"/>
        </xdr:cNvSpPr>
      </xdr:nvSpPr>
      <xdr:spPr>
        <a:xfrm>
          <a:off x="5848350" y="334899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61925" cy="161925"/>
    <xdr:sp fLocksText="0">
      <xdr:nvSpPr>
        <xdr:cNvPr id="126" name="Text Box 126"/>
        <xdr:cNvSpPr txBox="1">
          <a:spLocks noChangeArrowheads="1"/>
        </xdr:cNvSpPr>
      </xdr:nvSpPr>
      <xdr:spPr>
        <a:xfrm>
          <a:off x="5848350" y="334899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04775" cy="161925"/>
    <xdr:sp fLocksText="0">
      <xdr:nvSpPr>
        <xdr:cNvPr id="127" name="Text Box 1"/>
        <xdr:cNvSpPr txBox="1">
          <a:spLocks noChangeArrowheads="1"/>
        </xdr:cNvSpPr>
      </xdr:nvSpPr>
      <xdr:spPr>
        <a:xfrm>
          <a:off x="4238625" y="334899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61925" cy="161925"/>
    <xdr:sp fLocksText="0">
      <xdr:nvSpPr>
        <xdr:cNvPr id="128" name="Text Box 1"/>
        <xdr:cNvSpPr txBox="1">
          <a:spLocks noChangeArrowheads="1"/>
        </xdr:cNvSpPr>
      </xdr:nvSpPr>
      <xdr:spPr>
        <a:xfrm>
          <a:off x="4238625" y="334899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04775" cy="161925"/>
    <xdr:sp fLocksText="0">
      <xdr:nvSpPr>
        <xdr:cNvPr id="129" name="Text Box 129"/>
        <xdr:cNvSpPr txBox="1">
          <a:spLocks noChangeArrowheads="1"/>
        </xdr:cNvSpPr>
      </xdr:nvSpPr>
      <xdr:spPr>
        <a:xfrm>
          <a:off x="5848350" y="334899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61925" cy="161925"/>
    <xdr:sp fLocksText="0">
      <xdr:nvSpPr>
        <xdr:cNvPr id="130" name="Text Box 130"/>
        <xdr:cNvSpPr txBox="1">
          <a:spLocks noChangeArrowheads="1"/>
        </xdr:cNvSpPr>
      </xdr:nvSpPr>
      <xdr:spPr>
        <a:xfrm>
          <a:off x="5848350" y="334899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04775" cy="161925"/>
    <xdr:sp fLocksText="0">
      <xdr:nvSpPr>
        <xdr:cNvPr id="131" name="Text Box 1"/>
        <xdr:cNvSpPr txBox="1">
          <a:spLocks noChangeArrowheads="1"/>
        </xdr:cNvSpPr>
      </xdr:nvSpPr>
      <xdr:spPr>
        <a:xfrm>
          <a:off x="4238625" y="334899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161925" cy="161925"/>
    <xdr:sp fLocksText="0">
      <xdr:nvSpPr>
        <xdr:cNvPr id="132" name="Text Box 1"/>
        <xdr:cNvSpPr txBox="1">
          <a:spLocks noChangeArrowheads="1"/>
        </xdr:cNvSpPr>
      </xdr:nvSpPr>
      <xdr:spPr>
        <a:xfrm>
          <a:off x="4238625" y="334899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104775" cy="1295400"/>
    <xdr:sp fLocksText="0">
      <xdr:nvSpPr>
        <xdr:cNvPr id="133" name="Text Box 133"/>
        <xdr:cNvSpPr txBox="1">
          <a:spLocks noChangeArrowheads="1"/>
        </xdr:cNvSpPr>
      </xdr:nvSpPr>
      <xdr:spPr>
        <a:xfrm>
          <a:off x="5372100" y="36204525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161925" cy="1295400"/>
    <xdr:sp fLocksText="0">
      <xdr:nvSpPr>
        <xdr:cNvPr id="134" name="Text Box 134"/>
        <xdr:cNvSpPr txBox="1">
          <a:spLocks noChangeArrowheads="1"/>
        </xdr:cNvSpPr>
      </xdr:nvSpPr>
      <xdr:spPr>
        <a:xfrm>
          <a:off x="5372100" y="36204525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104775" cy="1295400"/>
    <xdr:sp fLocksText="0">
      <xdr:nvSpPr>
        <xdr:cNvPr id="135" name="Text Box 1"/>
        <xdr:cNvSpPr txBox="1">
          <a:spLocks noChangeArrowheads="1"/>
        </xdr:cNvSpPr>
      </xdr:nvSpPr>
      <xdr:spPr>
        <a:xfrm>
          <a:off x="3752850" y="36204525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161925" cy="1295400"/>
    <xdr:sp fLocksText="0">
      <xdr:nvSpPr>
        <xdr:cNvPr id="136" name="Text Box 1"/>
        <xdr:cNvSpPr txBox="1">
          <a:spLocks noChangeArrowheads="1"/>
        </xdr:cNvSpPr>
      </xdr:nvSpPr>
      <xdr:spPr>
        <a:xfrm>
          <a:off x="3752850" y="36204525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104775" cy="1295400"/>
    <xdr:sp fLocksText="0">
      <xdr:nvSpPr>
        <xdr:cNvPr id="137" name="Text Box 137"/>
        <xdr:cNvSpPr txBox="1">
          <a:spLocks noChangeArrowheads="1"/>
        </xdr:cNvSpPr>
      </xdr:nvSpPr>
      <xdr:spPr>
        <a:xfrm>
          <a:off x="5372100" y="36204525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161925" cy="1295400"/>
    <xdr:sp fLocksText="0">
      <xdr:nvSpPr>
        <xdr:cNvPr id="138" name="Text Box 138"/>
        <xdr:cNvSpPr txBox="1">
          <a:spLocks noChangeArrowheads="1"/>
        </xdr:cNvSpPr>
      </xdr:nvSpPr>
      <xdr:spPr>
        <a:xfrm>
          <a:off x="5372100" y="36204525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104775" cy="1295400"/>
    <xdr:sp fLocksText="0">
      <xdr:nvSpPr>
        <xdr:cNvPr id="139" name="Text Box 1"/>
        <xdr:cNvSpPr txBox="1">
          <a:spLocks noChangeArrowheads="1"/>
        </xdr:cNvSpPr>
      </xdr:nvSpPr>
      <xdr:spPr>
        <a:xfrm>
          <a:off x="3752850" y="36204525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161925" cy="1295400"/>
    <xdr:sp fLocksText="0">
      <xdr:nvSpPr>
        <xdr:cNvPr id="140" name="Text Box 1"/>
        <xdr:cNvSpPr txBox="1">
          <a:spLocks noChangeArrowheads="1"/>
        </xdr:cNvSpPr>
      </xdr:nvSpPr>
      <xdr:spPr>
        <a:xfrm>
          <a:off x="3752850" y="36204525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104775" cy="942975"/>
    <xdr:sp fLocksText="0">
      <xdr:nvSpPr>
        <xdr:cNvPr id="141" name="Text Box 141"/>
        <xdr:cNvSpPr txBox="1">
          <a:spLocks noChangeArrowheads="1"/>
        </xdr:cNvSpPr>
      </xdr:nvSpPr>
      <xdr:spPr>
        <a:xfrm>
          <a:off x="5372100" y="38528625"/>
          <a:ext cx="1047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161925" cy="942975"/>
    <xdr:sp fLocksText="0">
      <xdr:nvSpPr>
        <xdr:cNvPr id="142" name="Text Box 142"/>
        <xdr:cNvSpPr txBox="1">
          <a:spLocks noChangeArrowheads="1"/>
        </xdr:cNvSpPr>
      </xdr:nvSpPr>
      <xdr:spPr>
        <a:xfrm>
          <a:off x="5372100" y="38528625"/>
          <a:ext cx="161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04775" cy="942975"/>
    <xdr:sp fLocksText="0">
      <xdr:nvSpPr>
        <xdr:cNvPr id="143" name="Text Box 1"/>
        <xdr:cNvSpPr txBox="1">
          <a:spLocks noChangeArrowheads="1"/>
        </xdr:cNvSpPr>
      </xdr:nvSpPr>
      <xdr:spPr>
        <a:xfrm>
          <a:off x="3752850" y="38528625"/>
          <a:ext cx="1047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61925" cy="942975"/>
    <xdr:sp fLocksText="0">
      <xdr:nvSpPr>
        <xdr:cNvPr id="144" name="Text Box 1"/>
        <xdr:cNvSpPr txBox="1">
          <a:spLocks noChangeArrowheads="1"/>
        </xdr:cNvSpPr>
      </xdr:nvSpPr>
      <xdr:spPr>
        <a:xfrm>
          <a:off x="3752850" y="38528625"/>
          <a:ext cx="161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104775" cy="942975"/>
    <xdr:sp fLocksText="0">
      <xdr:nvSpPr>
        <xdr:cNvPr id="145" name="Text Box 145"/>
        <xdr:cNvSpPr txBox="1">
          <a:spLocks noChangeArrowheads="1"/>
        </xdr:cNvSpPr>
      </xdr:nvSpPr>
      <xdr:spPr>
        <a:xfrm>
          <a:off x="5372100" y="38528625"/>
          <a:ext cx="1047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161925" cy="942975"/>
    <xdr:sp fLocksText="0">
      <xdr:nvSpPr>
        <xdr:cNvPr id="146" name="Text Box 146"/>
        <xdr:cNvSpPr txBox="1">
          <a:spLocks noChangeArrowheads="1"/>
        </xdr:cNvSpPr>
      </xdr:nvSpPr>
      <xdr:spPr>
        <a:xfrm>
          <a:off x="5372100" y="38528625"/>
          <a:ext cx="161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04775" cy="942975"/>
    <xdr:sp fLocksText="0">
      <xdr:nvSpPr>
        <xdr:cNvPr id="147" name="Text Box 1"/>
        <xdr:cNvSpPr txBox="1">
          <a:spLocks noChangeArrowheads="1"/>
        </xdr:cNvSpPr>
      </xdr:nvSpPr>
      <xdr:spPr>
        <a:xfrm>
          <a:off x="3752850" y="38528625"/>
          <a:ext cx="1047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161925" cy="942975"/>
    <xdr:sp fLocksText="0">
      <xdr:nvSpPr>
        <xdr:cNvPr id="148" name="Text Box 1"/>
        <xdr:cNvSpPr txBox="1">
          <a:spLocks noChangeArrowheads="1"/>
        </xdr:cNvSpPr>
      </xdr:nvSpPr>
      <xdr:spPr>
        <a:xfrm>
          <a:off x="3752850" y="38528625"/>
          <a:ext cx="161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1704975"/>
    <xdr:sp fLocksText="0">
      <xdr:nvSpPr>
        <xdr:cNvPr id="149" name="Text Box 149"/>
        <xdr:cNvSpPr txBox="1">
          <a:spLocks noChangeArrowheads="1"/>
        </xdr:cNvSpPr>
      </xdr:nvSpPr>
      <xdr:spPr>
        <a:xfrm>
          <a:off x="5848350" y="38528625"/>
          <a:ext cx="1047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61925" cy="1704975"/>
    <xdr:sp fLocksText="0">
      <xdr:nvSpPr>
        <xdr:cNvPr id="150" name="Text Box 150"/>
        <xdr:cNvSpPr txBox="1">
          <a:spLocks noChangeArrowheads="1"/>
        </xdr:cNvSpPr>
      </xdr:nvSpPr>
      <xdr:spPr>
        <a:xfrm>
          <a:off x="5848350" y="38528625"/>
          <a:ext cx="16192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04775" cy="1704975"/>
    <xdr:sp fLocksText="0">
      <xdr:nvSpPr>
        <xdr:cNvPr id="151" name="Text Box 1"/>
        <xdr:cNvSpPr txBox="1">
          <a:spLocks noChangeArrowheads="1"/>
        </xdr:cNvSpPr>
      </xdr:nvSpPr>
      <xdr:spPr>
        <a:xfrm>
          <a:off x="4238625" y="38528625"/>
          <a:ext cx="1047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61925" cy="1704975"/>
    <xdr:sp fLocksText="0">
      <xdr:nvSpPr>
        <xdr:cNvPr id="152" name="Text Box 1"/>
        <xdr:cNvSpPr txBox="1">
          <a:spLocks noChangeArrowheads="1"/>
        </xdr:cNvSpPr>
      </xdr:nvSpPr>
      <xdr:spPr>
        <a:xfrm>
          <a:off x="4238625" y="38528625"/>
          <a:ext cx="16192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04775" cy="1704975"/>
    <xdr:sp fLocksText="0">
      <xdr:nvSpPr>
        <xdr:cNvPr id="153" name="Text Box 153"/>
        <xdr:cNvSpPr txBox="1">
          <a:spLocks noChangeArrowheads="1"/>
        </xdr:cNvSpPr>
      </xdr:nvSpPr>
      <xdr:spPr>
        <a:xfrm>
          <a:off x="5848350" y="38528625"/>
          <a:ext cx="1047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61925" cy="1704975"/>
    <xdr:sp fLocksText="0">
      <xdr:nvSpPr>
        <xdr:cNvPr id="154" name="Text Box 154"/>
        <xdr:cNvSpPr txBox="1">
          <a:spLocks noChangeArrowheads="1"/>
        </xdr:cNvSpPr>
      </xdr:nvSpPr>
      <xdr:spPr>
        <a:xfrm>
          <a:off x="5848350" y="38528625"/>
          <a:ext cx="16192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04775" cy="1704975"/>
    <xdr:sp fLocksText="0">
      <xdr:nvSpPr>
        <xdr:cNvPr id="155" name="Text Box 1"/>
        <xdr:cNvSpPr txBox="1">
          <a:spLocks noChangeArrowheads="1"/>
        </xdr:cNvSpPr>
      </xdr:nvSpPr>
      <xdr:spPr>
        <a:xfrm>
          <a:off x="4238625" y="38528625"/>
          <a:ext cx="1047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161925" cy="1704975"/>
    <xdr:sp fLocksText="0">
      <xdr:nvSpPr>
        <xdr:cNvPr id="156" name="Text Box 1"/>
        <xdr:cNvSpPr txBox="1">
          <a:spLocks noChangeArrowheads="1"/>
        </xdr:cNvSpPr>
      </xdr:nvSpPr>
      <xdr:spPr>
        <a:xfrm>
          <a:off x="4238625" y="38528625"/>
          <a:ext cx="16192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04775" cy="1619250"/>
    <xdr:sp fLocksText="0">
      <xdr:nvSpPr>
        <xdr:cNvPr id="157" name="Text Box 157"/>
        <xdr:cNvSpPr txBox="1">
          <a:spLocks noChangeArrowheads="1"/>
        </xdr:cNvSpPr>
      </xdr:nvSpPr>
      <xdr:spPr>
        <a:xfrm>
          <a:off x="5848350" y="45205650"/>
          <a:ext cx="1047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61925" cy="1619250"/>
    <xdr:sp fLocksText="0">
      <xdr:nvSpPr>
        <xdr:cNvPr id="158" name="Text Box 158"/>
        <xdr:cNvSpPr txBox="1">
          <a:spLocks noChangeArrowheads="1"/>
        </xdr:cNvSpPr>
      </xdr:nvSpPr>
      <xdr:spPr>
        <a:xfrm>
          <a:off x="5848350" y="45205650"/>
          <a:ext cx="1619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04775" cy="1619250"/>
    <xdr:sp fLocksText="0">
      <xdr:nvSpPr>
        <xdr:cNvPr id="159" name="Text Box 1"/>
        <xdr:cNvSpPr txBox="1">
          <a:spLocks noChangeArrowheads="1"/>
        </xdr:cNvSpPr>
      </xdr:nvSpPr>
      <xdr:spPr>
        <a:xfrm>
          <a:off x="4238625" y="45205650"/>
          <a:ext cx="1047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61925" cy="1619250"/>
    <xdr:sp fLocksText="0">
      <xdr:nvSpPr>
        <xdr:cNvPr id="160" name="Text Box 1"/>
        <xdr:cNvSpPr txBox="1">
          <a:spLocks noChangeArrowheads="1"/>
        </xdr:cNvSpPr>
      </xdr:nvSpPr>
      <xdr:spPr>
        <a:xfrm>
          <a:off x="4238625" y="45205650"/>
          <a:ext cx="1619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04775" cy="1619250"/>
    <xdr:sp fLocksText="0">
      <xdr:nvSpPr>
        <xdr:cNvPr id="161" name="Text Box 161"/>
        <xdr:cNvSpPr txBox="1">
          <a:spLocks noChangeArrowheads="1"/>
        </xdr:cNvSpPr>
      </xdr:nvSpPr>
      <xdr:spPr>
        <a:xfrm>
          <a:off x="5848350" y="45205650"/>
          <a:ext cx="1047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61925" cy="1619250"/>
    <xdr:sp fLocksText="0">
      <xdr:nvSpPr>
        <xdr:cNvPr id="162" name="Text Box 162"/>
        <xdr:cNvSpPr txBox="1">
          <a:spLocks noChangeArrowheads="1"/>
        </xdr:cNvSpPr>
      </xdr:nvSpPr>
      <xdr:spPr>
        <a:xfrm>
          <a:off x="5848350" y="45205650"/>
          <a:ext cx="1619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04775" cy="1619250"/>
    <xdr:sp fLocksText="0">
      <xdr:nvSpPr>
        <xdr:cNvPr id="163" name="Text Box 1"/>
        <xdr:cNvSpPr txBox="1">
          <a:spLocks noChangeArrowheads="1"/>
        </xdr:cNvSpPr>
      </xdr:nvSpPr>
      <xdr:spPr>
        <a:xfrm>
          <a:off x="4238625" y="45205650"/>
          <a:ext cx="1047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61925" cy="1619250"/>
    <xdr:sp fLocksText="0">
      <xdr:nvSpPr>
        <xdr:cNvPr id="164" name="Text Box 1"/>
        <xdr:cNvSpPr txBox="1">
          <a:spLocks noChangeArrowheads="1"/>
        </xdr:cNvSpPr>
      </xdr:nvSpPr>
      <xdr:spPr>
        <a:xfrm>
          <a:off x="4238625" y="45205650"/>
          <a:ext cx="1619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04775" cy="914400"/>
    <xdr:sp fLocksText="0">
      <xdr:nvSpPr>
        <xdr:cNvPr id="165" name="Text Box 165"/>
        <xdr:cNvSpPr txBox="1">
          <a:spLocks noChangeArrowheads="1"/>
        </xdr:cNvSpPr>
      </xdr:nvSpPr>
      <xdr:spPr>
        <a:xfrm>
          <a:off x="5372100" y="34985325"/>
          <a:ext cx="104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61925" cy="914400"/>
    <xdr:sp fLocksText="0">
      <xdr:nvSpPr>
        <xdr:cNvPr id="166" name="Text Box 166"/>
        <xdr:cNvSpPr txBox="1">
          <a:spLocks noChangeArrowheads="1"/>
        </xdr:cNvSpPr>
      </xdr:nvSpPr>
      <xdr:spPr>
        <a:xfrm>
          <a:off x="5372100" y="34985325"/>
          <a:ext cx="1619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04775" cy="914400"/>
    <xdr:sp fLocksText="0">
      <xdr:nvSpPr>
        <xdr:cNvPr id="167" name="Text Box 1"/>
        <xdr:cNvSpPr txBox="1">
          <a:spLocks noChangeArrowheads="1"/>
        </xdr:cNvSpPr>
      </xdr:nvSpPr>
      <xdr:spPr>
        <a:xfrm>
          <a:off x="3752850" y="34985325"/>
          <a:ext cx="104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61925" cy="914400"/>
    <xdr:sp fLocksText="0">
      <xdr:nvSpPr>
        <xdr:cNvPr id="168" name="Text Box 1"/>
        <xdr:cNvSpPr txBox="1">
          <a:spLocks noChangeArrowheads="1"/>
        </xdr:cNvSpPr>
      </xdr:nvSpPr>
      <xdr:spPr>
        <a:xfrm>
          <a:off x="3752850" y="34985325"/>
          <a:ext cx="1619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04775" cy="914400"/>
    <xdr:sp fLocksText="0">
      <xdr:nvSpPr>
        <xdr:cNvPr id="169" name="Text Box 169"/>
        <xdr:cNvSpPr txBox="1">
          <a:spLocks noChangeArrowheads="1"/>
        </xdr:cNvSpPr>
      </xdr:nvSpPr>
      <xdr:spPr>
        <a:xfrm>
          <a:off x="5372100" y="34985325"/>
          <a:ext cx="104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61925" cy="914400"/>
    <xdr:sp fLocksText="0">
      <xdr:nvSpPr>
        <xdr:cNvPr id="170" name="Text Box 170"/>
        <xdr:cNvSpPr txBox="1">
          <a:spLocks noChangeArrowheads="1"/>
        </xdr:cNvSpPr>
      </xdr:nvSpPr>
      <xdr:spPr>
        <a:xfrm>
          <a:off x="5372100" y="34985325"/>
          <a:ext cx="1619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04775" cy="914400"/>
    <xdr:sp fLocksText="0">
      <xdr:nvSpPr>
        <xdr:cNvPr id="171" name="Text Box 1"/>
        <xdr:cNvSpPr txBox="1">
          <a:spLocks noChangeArrowheads="1"/>
        </xdr:cNvSpPr>
      </xdr:nvSpPr>
      <xdr:spPr>
        <a:xfrm>
          <a:off x="3752850" y="34985325"/>
          <a:ext cx="104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161925" cy="914400"/>
    <xdr:sp fLocksText="0">
      <xdr:nvSpPr>
        <xdr:cNvPr id="172" name="Text Box 1"/>
        <xdr:cNvSpPr txBox="1">
          <a:spLocks noChangeArrowheads="1"/>
        </xdr:cNvSpPr>
      </xdr:nvSpPr>
      <xdr:spPr>
        <a:xfrm>
          <a:off x="3752850" y="34985325"/>
          <a:ext cx="1619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04775" cy="1619250"/>
    <xdr:sp fLocksText="0">
      <xdr:nvSpPr>
        <xdr:cNvPr id="173" name="Text Box 173"/>
        <xdr:cNvSpPr txBox="1">
          <a:spLocks noChangeArrowheads="1"/>
        </xdr:cNvSpPr>
      </xdr:nvSpPr>
      <xdr:spPr>
        <a:xfrm>
          <a:off x="5848350" y="45205650"/>
          <a:ext cx="1047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61925" cy="1619250"/>
    <xdr:sp fLocksText="0">
      <xdr:nvSpPr>
        <xdr:cNvPr id="174" name="Text Box 174"/>
        <xdr:cNvSpPr txBox="1">
          <a:spLocks noChangeArrowheads="1"/>
        </xdr:cNvSpPr>
      </xdr:nvSpPr>
      <xdr:spPr>
        <a:xfrm>
          <a:off x="5848350" y="45205650"/>
          <a:ext cx="1619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04775" cy="1619250"/>
    <xdr:sp fLocksText="0">
      <xdr:nvSpPr>
        <xdr:cNvPr id="175" name="Text Box 1"/>
        <xdr:cNvSpPr txBox="1">
          <a:spLocks noChangeArrowheads="1"/>
        </xdr:cNvSpPr>
      </xdr:nvSpPr>
      <xdr:spPr>
        <a:xfrm>
          <a:off x="4238625" y="45205650"/>
          <a:ext cx="1047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61925" cy="1619250"/>
    <xdr:sp fLocksText="0">
      <xdr:nvSpPr>
        <xdr:cNvPr id="176" name="Text Box 1"/>
        <xdr:cNvSpPr txBox="1">
          <a:spLocks noChangeArrowheads="1"/>
        </xdr:cNvSpPr>
      </xdr:nvSpPr>
      <xdr:spPr>
        <a:xfrm>
          <a:off x="4238625" y="45205650"/>
          <a:ext cx="1619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04775" cy="1619250"/>
    <xdr:sp fLocksText="0">
      <xdr:nvSpPr>
        <xdr:cNvPr id="177" name="Text Box 177"/>
        <xdr:cNvSpPr txBox="1">
          <a:spLocks noChangeArrowheads="1"/>
        </xdr:cNvSpPr>
      </xdr:nvSpPr>
      <xdr:spPr>
        <a:xfrm>
          <a:off x="5848350" y="45205650"/>
          <a:ext cx="1047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61925" cy="1619250"/>
    <xdr:sp fLocksText="0">
      <xdr:nvSpPr>
        <xdr:cNvPr id="178" name="Text Box 178"/>
        <xdr:cNvSpPr txBox="1">
          <a:spLocks noChangeArrowheads="1"/>
        </xdr:cNvSpPr>
      </xdr:nvSpPr>
      <xdr:spPr>
        <a:xfrm>
          <a:off x="5848350" y="45205650"/>
          <a:ext cx="1619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04775" cy="1619250"/>
    <xdr:sp fLocksText="0">
      <xdr:nvSpPr>
        <xdr:cNvPr id="179" name="Text Box 1"/>
        <xdr:cNvSpPr txBox="1">
          <a:spLocks noChangeArrowheads="1"/>
        </xdr:cNvSpPr>
      </xdr:nvSpPr>
      <xdr:spPr>
        <a:xfrm>
          <a:off x="4238625" y="45205650"/>
          <a:ext cx="1047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61925" cy="1619250"/>
    <xdr:sp fLocksText="0">
      <xdr:nvSpPr>
        <xdr:cNvPr id="180" name="Text Box 1"/>
        <xdr:cNvSpPr txBox="1">
          <a:spLocks noChangeArrowheads="1"/>
        </xdr:cNvSpPr>
      </xdr:nvSpPr>
      <xdr:spPr>
        <a:xfrm>
          <a:off x="4238625" y="45205650"/>
          <a:ext cx="1619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809625"/>
    <xdr:sp fLocksText="0">
      <xdr:nvSpPr>
        <xdr:cNvPr id="181" name="Text Box 181"/>
        <xdr:cNvSpPr txBox="1">
          <a:spLocks noChangeArrowheads="1"/>
        </xdr:cNvSpPr>
      </xdr:nvSpPr>
      <xdr:spPr>
        <a:xfrm>
          <a:off x="5848350" y="46339125"/>
          <a:ext cx="104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61925" cy="809625"/>
    <xdr:sp fLocksText="0">
      <xdr:nvSpPr>
        <xdr:cNvPr id="182" name="Text Box 182"/>
        <xdr:cNvSpPr txBox="1">
          <a:spLocks noChangeArrowheads="1"/>
        </xdr:cNvSpPr>
      </xdr:nvSpPr>
      <xdr:spPr>
        <a:xfrm>
          <a:off x="5848350" y="46339125"/>
          <a:ext cx="161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809625"/>
    <xdr:sp fLocksText="0">
      <xdr:nvSpPr>
        <xdr:cNvPr id="183" name="Text Box 1"/>
        <xdr:cNvSpPr txBox="1">
          <a:spLocks noChangeArrowheads="1"/>
        </xdr:cNvSpPr>
      </xdr:nvSpPr>
      <xdr:spPr>
        <a:xfrm>
          <a:off x="4238625" y="46339125"/>
          <a:ext cx="104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61925" cy="809625"/>
    <xdr:sp fLocksText="0">
      <xdr:nvSpPr>
        <xdr:cNvPr id="184" name="Text Box 1"/>
        <xdr:cNvSpPr txBox="1">
          <a:spLocks noChangeArrowheads="1"/>
        </xdr:cNvSpPr>
      </xdr:nvSpPr>
      <xdr:spPr>
        <a:xfrm>
          <a:off x="4238625" y="46339125"/>
          <a:ext cx="161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04775" cy="809625"/>
    <xdr:sp fLocksText="0">
      <xdr:nvSpPr>
        <xdr:cNvPr id="185" name="Text Box 185"/>
        <xdr:cNvSpPr txBox="1">
          <a:spLocks noChangeArrowheads="1"/>
        </xdr:cNvSpPr>
      </xdr:nvSpPr>
      <xdr:spPr>
        <a:xfrm>
          <a:off x="5848350" y="46339125"/>
          <a:ext cx="104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61925" cy="809625"/>
    <xdr:sp fLocksText="0">
      <xdr:nvSpPr>
        <xdr:cNvPr id="186" name="Text Box 186"/>
        <xdr:cNvSpPr txBox="1">
          <a:spLocks noChangeArrowheads="1"/>
        </xdr:cNvSpPr>
      </xdr:nvSpPr>
      <xdr:spPr>
        <a:xfrm>
          <a:off x="5848350" y="46339125"/>
          <a:ext cx="161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809625"/>
    <xdr:sp fLocksText="0">
      <xdr:nvSpPr>
        <xdr:cNvPr id="187" name="Text Box 1"/>
        <xdr:cNvSpPr txBox="1">
          <a:spLocks noChangeArrowheads="1"/>
        </xdr:cNvSpPr>
      </xdr:nvSpPr>
      <xdr:spPr>
        <a:xfrm>
          <a:off x="4238625" y="46339125"/>
          <a:ext cx="104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61925" cy="809625"/>
    <xdr:sp fLocksText="0">
      <xdr:nvSpPr>
        <xdr:cNvPr id="188" name="Text Box 1"/>
        <xdr:cNvSpPr txBox="1">
          <a:spLocks noChangeArrowheads="1"/>
        </xdr:cNvSpPr>
      </xdr:nvSpPr>
      <xdr:spPr>
        <a:xfrm>
          <a:off x="4238625" y="46339125"/>
          <a:ext cx="1619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04775" cy="1485900"/>
    <xdr:sp fLocksText="0">
      <xdr:nvSpPr>
        <xdr:cNvPr id="189" name="Text Box 189"/>
        <xdr:cNvSpPr txBox="1">
          <a:spLocks noChangeArrowheads="1"/>
        </xdr:cNvSpPr>
      </xdr:nvSpPr>
      <xdr:spPr>
        <a:xfrm>
          <a:off x="5372100" y="39900225"/>
          <a:ext cx="1047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61925" cy="1485900"/>
    <xdr:sp fLocksText="0">
      <xdr:nvSpPr>
        <xdr:cNvPr id="190" name="Text Box 190"/>
        <xdr:cNvSpPr txBox="1">
          <a:spLocks noChangeArrowheads="1"/>
        </xdr:cNvSpPr>
      </xdr:nvSpPr>
      <xdr:spPr>
        <a:xfrm>
          <a:off x="5372100" y="39900225"/>
          <a:ext cx="1619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1485900"/>
    <xdr:sp fLocksText="0">
      <xdr:nvSpPr>
        <xdr:cNvPr id="191" name="Text Box 1"/>
        <xdr:cNvSpPr txBox="1">
          <a:spLocks noChangeArrowheads="1"/>
        </xdr:cNvSpPr>
      </xdr:nvSpPr>
      <xdr:spPr>
        <a:xfrm>
          <a:off x="3752850" y="39900225"/>
          <a:ext cx="1047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61925" cy="1485900"/>
    <xdr:sp fLocksText="0">
      <xdr:nvSpPr>
        <xdr:cNvPr id="192" name="Text Box 1"/>
        <xdr:cNvSpPr txBox="1">
          <a:spLocks noChangeArrowheads="1"/>
        </xdr:cNvSpPr>
      </xdr:nvSpPr>
      <xdr:spPr>
        <a:xfrm>
          <a:off x="3752850" y="39900225"/>
          <a:ext cx="1619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04775" cy="1485900"/>
    <xdr:sp fLocksText="0">
      <xdr:nvSpPr>
        <xdr:cNvPr id="193" name="Text Box 193"/>
        <xdr:cNvSpPr txBox="1">
          <a:spLocks noChangeArrowheads="1"/>
        </xdr:cNvSpPr>
      </xdr:nvSpPr>
      <xdr:spPr>
        <a:xfrm>
          <a:off x="5372100" y="39900225"/>
          <a:ext cx="1047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61925" cy="1485900"/>
    <xdr:sp fLocksText="0">
      <xdr:nvSpPr>
        <xdr:cNvPr id="194" name="Text Box 194"/>
        <xdr:cNvSpPr txBox="1">
          <a:spLocks noChangeArrowheads="1"/>
        </xdr:cNvSpPr>
      </xdr:nvSpPr>
      <xdr:spPr>
        <a:xfrm>
          <a:off x="5372100" y="39900225"/>
          <a:ext cx="1619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1485900"/>
    <xdr:sp fLocksText="0">
      <xdr:nvSpPr>
        <xdr:cNvPr id="195" name="Text Box 1"/>
        <xdr:cNvSpPr txBox="1">
          <a:spLocks noChangeArrowheads="1"/>
        </xdr:cNvSpPr>
      </xdr:nvSpPr>
      <xdr:spPr>
        <a:xfrm>
          <a:off x="3752850" y="39900225"/>
          <a:ext cx="1047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61925" cy="1485900"/>
    <xdr:sp fLocksText="0">
      <xdr:nvSpPr>
        <xdr:cNvPr id="196" name="Text Box 1"/>
        <xdr:cNvSpPr txBox="1">
          <a:spLocks noChangeArrowheads="1"/>
        </xdr:cNvSpPr>
      </xdr:nvSpPr>
      <xdr:spPr>
        <a:xfrm>
          <a:off x="3752850" y="39900225"/>
          <a:ext cx="1619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04775" cy="1485900"/>
    <xdr:sp fLocksText="0">
      <xdr:nvSpPr>
        <xdr:cNvPr id="197" name="Text Box 197"/>
        <xdr:cNvSpPr txBox="1">
          <a:spLocks noChangeArrowheads="1"/>
        </xdr:cNvSpPr>
      </xdr:nvSpPr>
      <xdr:spPr>
        <a:xfrm>
          <a:off x="5372100" y="39900225"/>
          <a:ext cx="1047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61925" cy="1485900"/>
    <xdr:sp fLocksText="0">
      <xdr:nvSpPr>
        <xdr:cNvPr id="198" name="Text Box 198"/>
        <xdr:cNvSpPr txBox="1">
          <a:spLocks noChangeArrowheads="1"/>
        </xdr:cNvSpPr>
      </xdr:nvSpPr>
      <xdr:spPr>
        <a:xfrm>
          <a:off x="5372100" y="39900225"/>
          <a:ext cx="1619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1485900"/>
    <xdr:sp fLocksText="0">
      <xdr:nvSpPr>
        <xdr:cNvPr id="199" name="Text Box 1"/>
        <xdr:cNvSpPr txBox="1">
          <a:spLocks noChangeArrowheads="1"/>
        </xdr:cNvSpPr>
      </xdr:nvSpPr>
      <xdr:spPr>
        <a:xfrm>
          <a:off x="3752850" y="39900225"/>
          <a:ext cx="1047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61925" cy="1485900"/>
    <xdr:sp fLocksText="0">
      <xdr:nvSpPr>
        <xdr:cNvPr id="200" name="Text Box 1"/>
        <xdr:cNvSpPr txBox="1">
          <a:spLocks noChangeArrowheads="1"/>
        </xdr:cNvSpPr>
      </xdr:nvSpPr>
      <xdr:spPr>
        <a:xfrm>
          <a:off x="3752850" y="39900225"/>
          <a:ext cx="1619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04775" cy="1485900"/>
    <xdr:sp fLocksText="0">
      <xdr:nvSpPr>
        <xdr:cNvPr id="201" name="Text Box 201"/>
        <xdr:cNvSpPr txBox="1">
          <a:spLocks noChangeArrowheads="1"/>
        </xdr:cNvSpPr>
      </xdr:nvSpPr>
      <xdr:spPr>
        <a:xfrm>
          <a:off x="5372100" y="39900225"/>
          <a:ext cx="1047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161925" cy="1485900"/>
    <xdr:sp fLocksText="0">
      <xdr:nvSpPr>
        <xdr:cNvPr id="202" name="Text Box 202"/>
        <xdr:cNvSpPr txBox="1">
          <a:spLocks noChangeArrowheads="1"/>
        </xdr:cNvSpPr>
      </xdr:nvSpPr>
      <xdr:spPr>
        <a:xfrm>
          <a:off x="5372100" y="39900225"/>
          <a:ext cx="1619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1485900"/>
    <xdr:sp fLocksText="0">
      <xdr:nvSpPr>
        <xdr:cNvPr id="203" name="Text Box 1"/>
        <xdr:cNvSpPr txBox="1">
          <a:spLocks noChangeArrowheads="1"/>
        </xdr:cNvSpPr>
      </xdr:nvSpPr>
      <xdr:spPr>
        <a:xfrm>
          <a:off x="3752850" y="39900225"/>
          <a:ext cx="1047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61925" cy="1485900"/>
    <xdr:sp fLocksText="0">
      <xdr:nvSpPr>
        <xdr:cNvPr id="204" name="Text Box 1"/>
        <xdr:cNvSpPr txBox="1">
          <a:spLocks noChangeArrowheads="1"/>
        </xdr:cNvSpPr>
      </xdr:nvSpPr>
      <xdr:spPr>
        <a:xfrm>
          <a:off x="3752850" y="39900225"/>
          <a:ext cx="1619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04775" cy="971550"/>
    <xdr:sp fLocksText="0">
      <xdr:nvSpPr>
        <xdr:cNvPr id="205" name="Text Box 205"/>
        <xdr:cNvSpPr txBox="1">
          <a:spLocks noChangeArrowheads="1"/>
        </xdr:cNvSpPr>
      </xdr:nvSpPr>
      <xdr:spPr>
        <a:xfrm>
          <a:off x="5848350" y="4679632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61925" cy="971550"/>
    <xdr:sp fLocksText="0">
      <xdr:nvSpPr>
        <xdr:cNvPr id="206" name="Text Box 206"/>
        <xdr:cNvSpPr txBox="1">
          <a:spLocks noChangeArrowheads="1"/>
        </xdr:cNvSpPr>
      </xdr:nvSpPr>
      <xdr:spPr>
        <a:xfrm>
          <a:off x="5848350" y="46796325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04775" cy="971550"/>
    <xdr:sp fLocksText="0">
      <xdr:nvSpPr>
        <xdr:cNvPr id="207" name="Text Box 1"/>
        <xdr:cNvSpPr txBox="1">
          <a:spLocks noChangeArrowheads="1"/>
        </xdr:cNvSpPr>
      </xdr:nvSpPr>
      <xdr:spPr>
        <a:xfrm>
          <a:off x="4238625" y="4679632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61925" cy="971550"/>
    <xdr:sp fLocksText="0">
      <xdr:nvSpPr>
        <xdr:cNvPr id="208" name="Text Box 1"/>
        <xdr:cNvSpPr txBox="1">
          <a:spLocks noChangeArrowheads="1"/>
        </xdr:cNvSpPr>
      </xdr:nvSpPr>
      <xdr:spPr>
        <a:xfrm>
          <a:off x="4238625" y="46796325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04775" cy="971550"/>
    <xdr:sp fLocksText="0">
      <xdr:nvSpPr>
        <xdr:cNvPr id="209" name="Text Box 209"/>
        <xdr:cNvSpPr txBox="1">
          <a:spLocks noChangeArrowheads="1"/>
        </xdr:cNvSpPr>
      </xdr:nvSpPr>
      <xdr:spPr>
        <a:xfrm>
          <a:off x="5848350" y="4679632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61925" cy="971550"/>
    <xdr:sp fLocksText="0">
      <xdr:nvSpPr>
        <xdr:cNvPr id="210" name="Text Box 210"/>
        <xdr:cNvSpPr txBox="1">
          <a:spLocks noChangeArrowheads="1"/>
        </xdr:cNvSpPr>
      </xdr:nvSpPr>
      <xdr:spPr>
        <a:xfrm>
          <a:off x="5848350" y="46796325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04775" cy="971550"/>
    <xdr:sp fLocksText="0">
      <xdr:nvSpPr>
        <xdr:cNvPr id="211" name="Text Box 1"/>
        <xdr:cNvSpPr txBox="1">
          <a:spLocks noChangeArrowheads="1"/>
        </xdr:cNvSpPr>
      </xdr:nvSpPr>
      <xdr:spPr>
        <a:xfrm>
          <a:off x="4238625" y="4679632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61925" cy="971550"/>
    <xdr:sp fLocksText="0">
      <xdr:nvSpPr>
        <xdr:cNvPr id="212" name="Text Box 1"/>
        <xdr:cNvSpPr txBox="1">
          <a:spLocks noChangeArrowheads="1"/>
        </xdr:cNvSpPr>
      </xdr:nvSpPr>
      <xdr:spPr>
        <a:xfrm>
          <a:off x="4238625" y="46796325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04775" cy="971550"/>
    <xdr:sp fLocksText="0">
      <xdr:nvSpPr>
        <xdr:cNvPr id="213" name="Text Box 213"/>
        <xdr:cNvSpPr txBox="1">
          <a:spLocks noChangeArrowheads="1"/>
        </xdr:cNvSpPr>
      </xdr:nvSpPr>
      <xdr:spPr>
        <a:xfrm>
          <a:off x="5848350" y="4679632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61925" cy="971550"/>
    <xdr:sp fLocksText="0">
      <xdr:nvSpPr>
        <xdr:cNvPr id="214" name="Text Box 214"/>
        <xdr:cNvSpPr txBox="1">
          <a:spLocks noChangeArrowheads="1"/>
        </xdr:cNvSpPr>
      </xdr:nvSpPr>
      <xdr:spPr>
        <a:xfrm>
          <a:off x="5848350" y="46796325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04775" cy="971550"/>
    <xdr:sp fLocksText="0">
      <xdr:nvSpPr>
        <xdr:cNvPr id="215" name="Text Box 1"/>
        <xdr:cNvSpPr txBox="1">
          <a:spLocks noChangeArrowheads="1"/>
        </xdr:cNvSpPr>
      </xdr:nvSpPr>
      <xdr:spPr>
        <a:xfrm>
          <a:off x="4238625" y="4679632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61925" cy="971550"/>
    <xdr:sp fLocksText="0">
      <xdr:nvSpPr>
        <xdr:cNvPr id="216" name="Text Box 1"/>
        <xdr:cNvSpPr txBox="1">
          <a:spLocks noChangeArrowheads="1"/>
        </xdr:cNvSpPr>
      </xdr:nvSpPr>
      <xdr:spPr>
        <a:xfrm>
          <a:off x="4238625" y="46796325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04775" cy="971550"/>
    <xdr:sp fLocksText="0">
      <xdr:nvSpPr>
        <xdr:cNvPr id="217" name="Text Box 217"/>
        <xdr:cNvSpPr txBox="1">
          <a:spLocks noChangeArrowheads="1"/>
        </xdr:cNvSpPr>
      </xdr:nvSpPr>
      <xdr:spPr>
        <a:xfrm>
          <a:off x="5848350" y="4679632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61925" cy="971550"/>
    <xdr:sp fLocksText="0">
      <xdr:nvSpPr>
        <xdr:cNvPr id="218" name="Text Box 218"/>
        <xdr:cNvSpPr txBox="1">
          <a:spLocks noChangeArrowheads="1"/>
        </xdr:cNvSpPr>
      </xdr:nvSpPr>
      <xdr:spPr>
        <a:xfrm>
          <a:off x="5848350" y="46796325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04775" cy="971550"/>
    <xdr:sp fLocksText="0">
      <xdr:nvSpPr>
        <xdr:cNvPr id="219" name="Text Box 1"/>
        <xdr:cNvSpPr txBox="1">
          <a:spLocks noChangeArrowheads="1"/>
        </xdr:cNvSpPr>
      </xdr:nvSpPr>
      <xdr:spPr>
        <a:xfrm>
          <a:off x="4238625" y="46796325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61925" cy="971550"/>
    <xdr:sp fLocksText="0">
      <xdr:nvSpPr>
        <xdr:cNvPr id="220" name="Text Box 1"/>
        <xdr:cNvSpPr txBox="1">
          <a:spLocks noChangeArrowheads="1"/>
        </xdr:cNvSpPr>
      </xdr:nvSpPr>
      <xdr:spPr>
        <a:xfrm>
          <a:off x="4238625" y="46796325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04775" cy="190500"/>
    <xdr:sp fLocksText="0">
      <xdr:nvSpPr>
        <xdr:cNvPr id="221" name="Text Box 221"/>
        <xdr:cNvSpPr txBox="1">
          <a:spLocks noChangeArrowheads="1"/>
        </xdr:cNvSpPr>
      </xdr:nvSpPr>
      <xdr:spPr>
        <a:xfrm>
          <a:off x="5848350" y="46796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61925" cy="190500"/>
    <xdr:sp fLocksText="0">
      <xdr:nvSpPr>
        <xdr:cNvPr id="222" name="Text Box 222"/>
        <xdr:cNvSpPr txBox="1">
          <a:spLocks noChangeArrowheads="1"/>
        </xdr:cNvSpPr>
      </xdr:nvSpPr>
      <xdr:spPr>
        <a:xfrm>
          <a:off x="5848350" y="467963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04775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4238625" y="46796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61925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4238625" y="467963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04775" cy="190500"/>
    <xdr:sp fLocksText="0">
      <xdr:nvSpPr>
        <xdr:cNvPr id="225" name="Text Box 225"/>
        <xdr:cNvSpPr txBox="1">
          <a:spLocks noChangeArrowheads="1"/>
        </xdr:cNvSpPr>
      </xdr:nvSpPr>
      <xdr:spPr>
        <a:xfrm>
          <a:off x="5848350" y="46796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61925" cy="190500"/>
    <xdr:sp fLocksText="0">
      <xdr:nvSpPr>
        <xdr:cNvPr id="226" name="Text Box 226"/>
        <xdr:cNvSpPr txBox="1">
          <a:spLocks noChangeArrowheads="1"/>
        </xdr:cNvSpPr>
      </xdr:nvSpPr>
      <xdr:spPr>
        <a:xfrm>
          <a:off x="5848350" y="467963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04775" cy="190500"/>
    <xdr:sp fLocksText="0">
      <xdr:nvSpPr>
        <xdr:cNvPr id="227" name="Text Box 1"/>
        <xdr:cNvSpPr txBox="1">
          <a:spLocks noChangeArrowheads="1"/>
        </xdr:cNvSpPr>
      </xdr:nvSpPr>
      <xdr:spPr>
        <a:xfrm>
          <a:off x="4238625" y="46796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161925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4238625" y="467963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29" name="Text Box 1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30" name="Text Box 2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31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32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33" name="Text Box 5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34" name="Text Box 6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35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36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37" name="Text Box 9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38" name="Text Box 10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39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40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41" name="Text Box 13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42" name="Text Box 14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43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44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45" name="Text Box 17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46" name="Text Box 18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47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48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49" name="Text Box 21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50" name="Text Box 22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51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52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53" name="Text Box 25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54" name="Text Box 26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55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56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57" name="Text Box 33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58" name="Text Box 34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59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60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61" name="Text Box 37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62" name="Text Box 38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63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64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65" name="Text Box 41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66" name="Text Box 42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67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68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69" name="Text Box 45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70" name="Text Box 46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71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72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73" name="Text Box 49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74" name="Text Box 50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75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76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77" name="Text Box 53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78" name="Text Box 54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79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80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04775" cy="161925"/>
    <xdr:sp fLocksText="0">
      <xdr:nvSpPr>
        <xdr:cNvPr id="281" name="Text Box 57"/>
        <xdr:cNvSpPr txBox="1">
          <a:spLocks noChangeArrowheads="1"/>
        </xdr:cNvSpPr>
      </xdr:nvSpPr>
      <xdr:spPr>
        <a:xfrm>
          <a:off x="537210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161925" cy="161925"/>
    <xdr:sp fLocksText="0">
      <xdr:nvSpPr>
        <xdr:cNvPr id="282" name="Text Box 58"/>
        <xdr:cNvSpPr txBox="1">
          <a:spLocks noChangeArrowheads="1"/>
        </xdr:cNvSpPr>
      </xdr:nvSpPr>
      <xdr:spPr>
        <a:xfrm>
          <a:off x="537210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04775" cy="161925"/>
    <xdr:sp fLocksText="0">
      <xdr:nvSpPr>
        <xdr:cNvPr id="283" name="Text Box 1"/>
        <xdr:cNvSpPr txBox="1">
          <a:spLocks noChangeArrowheads="1"/>
        </xdr:cNvSpPr>
      </xdr:nvSpPr>
      <xdr:spPr>
        <a:xfrm>
          <a:off x="3752850" y="467963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63</xdr:row>
      <xdr:rowOff>0</xdr:rowOff>
    </xdr:from>
    <xdr:ext cx="161925" cy="161925"/>
    <xdr:sp fLocksText="0">
      <xdr:nvSpPr>
        <xdr:cNvPr id="284" name="Text Box 1"/>
        <xdr:cNvSpPr txBox="1">
          <a:spLocks noChangeArrowheads="1"/>
        </xdr:cNvSpPr>
      </xdr:nvSpPr>
      <xdr:spPr>
        <a:xfrm>
          <a:off x="3752850" y="467963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04775" cy="1295400"/>
    <xdr:sp fLocksText="0">
      <xdr:nvSpPr>
        <xdr:cNvPr id="285" name="Text Box 85"/>
        <xdr:cNvSpPr txBox="1">
          <a:spLocks noChangeArrowheads="1"/>
        </xdr:cNvSpPr>
      </xdr:nvSpPr>
      <xdr:spPr>
        <a:xfrm>
          <a:off x="5848350" y="4457700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61925" cy="1295400"/>
    <xdr:sp fLocksText="0">
      <xdr:nvSpPr>
        <xdr:cNvPr id="286" name="Text Box 86"/>
        <xdr:cNvSpPr txBox="1">
          <a:spLocks noChangeArrowheads="1"/>
        </xdr:cNvSpPr>
      </xdr:nvSpPr>
      <xdr:spPr>
        <a:xfrm>
          <a:off x="5848350" y="4457700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04775" cy="1295400"/>
    <xdr:sp fLocksText="0">
      <xdr:nvSpPr>
        <xdr:cNvPr id="287" name="Text Box 1"/>
        <xdr:cNvSpPr txBox="1">
          <a:spLocks noChangeArrowheads="1"/>
        </xdr:cNvSpPr>
      </xdr:nvSpPr>
      <xdr:spPr>
        <a:xfrm>
          <a:off x="4238625" y="4457700"/>
          <a:ext cx="1047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61925" cy="1295400"/>
    <xdr:sp fLocksText="0">
      <xdr:nvSpPr>
        <xdr:cNvPr id="288" name="Text Box 1"/>
        <xdr:cNvSpPr txBox="1">
          <a:spLocks noChangeArrowheads="1"/>
        </xdr:cNvSpPr>
      </xdr:nvSpPr>
      <xdr:spPr>
        <a:xfrm>
          <a:off x="4238625" y="4457700"/>
          <a:ext cx="161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04775" cy="1438275"/>
    <xdr:sp fLocksText="0">
      <xdr:nvSpPr>
        <xdr:cNvPr id="289" name="Text Box 85"/>
        <xdr:cNvSpPr txBox="1">
          <a:spLocks noChangeArrowheads="1"/>
        </xdr:cNvSpPr>
      </xdr:nvSpPr>
      <xdr:spPr>
        <a:xfrm>
          <a:off x="5848350" y="7981950"/>
          <a:ext cx="10477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61925" cy="1438275"/>
    <xdr:sp fLocksText="0">
      <xdr:nvSpPr>
        <xdr:cNvPr id="290" name="Text Box 86"/>
        <xdr:cNvSpPr txBox="1">
          <a:spLocks noChangeArrowheads="1"/>
        </xdr:cNvSpPr>
      </xdr:nvSpPr>
      <xdr:spPr>
        <a:xfrm>
          <a:off x="5848350" y="7981950"/>
          <a:ext cx="1619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1438275"/>
    <xdr:sp fLocksText="0">
      <xdr:nvSpPr>
        <xdr:cNvPr id="291" name="Text Box 1"/>
        <xdr:cNvSpPr txBox="1">
          <a:spLocks noChangeArrowheads="1"/>
        </xdr:cNvSpPr>
      </xdr:nvSpPr>
      <xdr:spPr>
        <a:xfrm>
          <a:off x="4238625" y="7981950"/>
          <a:ext cx="10477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61925" cy="1438275"/>
    <xdr:sp fLocksText="0">
      <xdr:nvSpPr>
        <xdr:cNvPr id="292" name="Text Box 1"/>
        <xdr:cNvSpPr txBox="1">
          <a:spLocks noChangeArrowheads="1"/>
        </xdr:cNvSpPr>
      </xdr:nvSpPr>
      <xdr:spPr>
        <a:xfrm>
          <a:off x="4238625" y="7981950"/>
          <a:ext cx="1619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104775" cy="971550"/>
    <xdr:sp fLocksText="0">
      <xdr:nvSpPr>
        <xdr:cNvPr id="293" name="Text Box 97"/>
        <xdr:cNvSpPr txBox="1">
          <a:spLocks noChangeArrowheads="1"/>
        </xdr:cNvSpPr>
      </xdr:nvSpPr>
      <xdr:spPr>
        <a:xfrm>
          <a:off x="5372100" y="224218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161925" cy="971550"/>
    <xdr:sp fLocksText="0">
      <xdr:nvSpPr>
        <xdr:cNvPr id="294" name="Text Box 98"/>
        <xdr:cNvSpPr txBox="1">
          <a:spLocks noChangeArrowheads="1"/>
        </xdr:cNvSpPr>
      </xdr:nvSpPr>
      <xdr:spPr>
        <a:xfrm>
          <a:off x="5372100" y="224218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04775" cy="971550"/>
    <xdr:sp fLocksText="0">
      <xdr:nvSpPr>
        <xdr:cNvPr id="295" name="Text Box 1"/>
        <xdr:cNvSpPr txBox="1">
          <a:spLocks noChangeArrowheads="1"/>
        </xdr:cNvSpPr>
      </xdr:nvSpPr>
      <xdr:spPr>
        <a:xfrm>
          <a:off x="3752850" y="22421850"/>
          <a:ext cx="1047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61925" cy="971550"/>
    <xdr:sp fLocksText="0">
      <xdr:nvSpPr>
        <xdr:cNvPr id="296" name="Text Box 1"/>
        <xdr:cNvSpPr txBox="1">
          <a:spLocks noChangeArrowheads="1"/>
        </xdr:cNvSpPr>
      </xdr:nvSpPr>
      <xdr:spPr>
        <a:xfrm>
          <a:off x="3752850" y="22421850"/>
          <a:ext cx="161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6">
      <selection activeCell="G19" sqref="G19"/>
    </sheetView>
  </sheetViews>
  <sheetFormatPr defaultColWidth="9.140625" defaultRowHeight="12.75"/>
  <cols>
    <col min="1" max="1" width="4.57421875" style="44" customWidth="1"/>
    <col min="2" max="2" width="10.7109375" style="45" customWidth="1"/>
    <col min="3" max="3" width="5.28125" style="0" customWidth="1"/>
    <col min="4" max="4" width="9.421875" style="0" customWidth="1"/>
    <col min="5" max="5" width="11.28125" style="0" customWidth="1"/>
    <col min="6" max="6" width="5.8515625" style="0" customWidth="1"/>
    <col min="8" max="8" width="7.28125" style="0" customWidth="1"/>
    <col min="9" max="9" width="9.7109375" style="45" customWidth="1"/>
    <col min="10" max="10" width="7.28125" style="45" customWidth="1"/>
    <col min="11" max="11" width="7.140625" style="45" customWidth="1"/>
    <col min="12" max="12" width="10.00390625" style="45" customWidth="1"/>
    <col min="13" max="13" width="6.28125" style="0" customWidth="1"/>
    <col min="14" max="14" width="6.7109375" style="45" customWidth="1"/>
    <col min="15" max="15" width="8.421875" style="18" customWidth="1"/>
    <col min="16" max="16" width="11.00390625" style="45" customWidth="1"/>
    <col min="17" max="17" width="6.00390625" style="45" customWidth="1"/>
    <col min="18" max="18" width="9.7109375" style="45" customWidth="1"/>
  </cols>
  <sheetData>
    <row r="1" spans="1:18" s="3" customFormat="1" ht="17.25" customHeight="1">
      <c r="A1" s="123" t="s">
        <v>0</v>
      </c>
      <c r="B1" s="123"/>
      <c r="C1" s="123"/>
      <c r="D1" s="124"/>
      <c r="E1" s="1"/>
      <c r="F1" s="1"/>
      <c r="G1" s="1"/>
      <c r="H1" s="1"/>
      <c r="I1" s="135" t="s">
        <v>1</v>
      </c>
      <c r="J1" s="135"/>
      <c r="K1" s="135"/>
      <c r="L1" s="135"/>
      <c r="M1" s="135"/>
      <c r="N1" s="135"/>
      <c r="O1" s="2"/>
      <c r="P1" s="18"/>
      <c r="Q1" s="18"/>
      <c r="R1" s="18"/>
    </row>
    <row r="2" spans="1:18" s="3" customFormat="1" ht="15.75">
      <c r="A2" s="125" t="s">
        <v>2</v>
      </c>
      <c r="B2" s="125"/>
      <c r="C2" s="125"/>
      <c r="D2" s="125"/>
      <c r="E2" s="4"/>
      <c r="F2" s="4"/>
      <c r="G2" s="4"/>
      <c r="H2" s="4"/>
      <c r="I2" s="126" t="s">
        <v>3</v>
      </c>
      <c r="J2" s="126"/>
      <c r="K2" s="126"/>
      <c r="L2" s="126"/>
      <c r="M2" s="126"/>
      <c r="N2" s="126"/>
      <c r="O2" s="5"/>
      <c r="P2" s="18"/>
      <c r="Q2" s="18"/>
      <c r="R2" s="18"/>
    </row>
    <row r="3" spans="1:18" s="3" customFormat="1" ht="15.75">
      <c r="A3" s="37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8"/>
      <c r="N3" s="7"/>
      <c r="O3" s="7"/>
      <c r="P3" s="18"/>
      <c r="Q3" s="18"/>
      <c r="R3" s="18"/>
    </row>
    <row r="4" spans="1:18" s="3" customFormat="1" ht="15.75">
      <c r="A4" s="9"/>
      <c r="B4" s="10"/>
      <c r="C4" s="11"/>
      <c r="D4" s="10"/>
      <c r="E4" s="10"/>
      <c r="F4" s="10"/>
      <c r="G4" s="10"/>
      <c r="H4" s="11"/>
      <c r="I4" s="11"/>
      <c r="J4" s="11"/>
      <c r="K4" s="11"/>
      <c r="L4" s="11"/>
      <c r="M4" s="11" t="s">
        <v>326</v>
      </c>
      <c r="N4" s="11"/>
      <c r="O4" s="11"/>
      <c r="P4" s="11"/>
      <c r="Q4" s="11"/>
      <c r="R4" s="12"/>
    </row>
    <row r="5" spans="1:18" s="3" customFormat="1" ht="12.75">
      <c r="A5" s="13"/>
      <c r="B5" s="14"/>
      <c r="C5" s="15"/>
      <c r="D5" s="14"/>
      <c r="E5" s="14"/>
      <c r="F5" s="14"/>
      <c r="G5" s="14"/>
      <c r="H5" s="14"/>
      <c r="I5" s="15"/>
      <c r="J5" s="15"/>
      <c r="K5" s="14"/>
      <c r="L5" s="14"/>
      <c r="M5" s="16"/>
      <c r="N5" s="17"/>
      <c r="O5" s="17"/>
      <c r="P5" s="18"/>
      <c r="Q5" s="18"/>
      <c r="R5" s="18"/>
    </row>
    <row r="6" spans="1:18" s="3" customFormat="1" ht="23.25" customHeight="1">
      <c r="A6" s="130" t="s">
        <v>81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18" s="3" customFormat="1" ht="33" customHeight="1">
      <c r="A7" s="131" t="s">
        <v>82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</row>
    <row r="8" spans="1:18" s="3" customFormat="1" ht="15">
      <c r="A8" s="133" t="s">
        <v>325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</row>
    <row r="9" spans="1:18" s="3" customFormat="1" ht="12.7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9"/>
      <c r="P9" s="18"/>
      <c r="Q9" s="18"/>
      <c r="R9" s="18"/>
    </row>
    <row r="10" spans="1:18" s="39" customFormat="1" ht="87" customHeight="1">
      <c r="A10" s="20" t="s">
        <v>4</v>
      </c>
      <c r="B10" s="21" t="s">
        <v>5</v>
      </c>
      <c r="C10" s="38" t="s">
        <v>6</v>
      </c>
      <c r="D10" s="22" t="s">
        <v>7</v>
      </c>
      <c r="E10" s="22" t="s">
        <v>8</v>
      </c>
      <c r="F10" s="22" t="s">
        <v>9</v>
      </c>
      <c r="G10" s="22" t="s">
        <v>10</v>
      </c>
      <c r="H10" s="22" t="s">
        <v>11</v>
      </c>
      <c r="I10" s="23" t="s">
        <v>12</v>
      </c>
      <c r="J10" s="23" t="s">
        <v>13</v>
      </c>
      <c r="K10" s="23" t="s">
        <v>14</v>
      </c>
      <c r="L10" s="24" t="s">
        <v>15</v>
      </c>
      <c r="M10" s="24" t="s">
        <v>16</v>
      </c>
      <c r="N10" s="25" t="s">
        <v>17</v>
      </c>
      <c r="O10" s="26" t="s">
        <v>18</v>
      </c>
      <c r="P10" s="27" t="s">
        <v>19</v>
      </c>
      <c r="Q10" s="24" t="s">
        <v>20</v>
      </c>
      <c r="R10" s="28" t="s">
        <v>21</v>
      </c>
    </row>
    <row r="11" spans="1:18" s="39" customFormat="1" ht="12.75">
      <c r="A11" s="20">
        <v>1</v>
      </c>
      <c r="B11" s="21">
        <v>2</v>
      </c>
      <c r="C11" s="40">
        <v>3</v>
      </c>
      <c r="D11" s="20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5">
        <v>14</v>
      </c>
      <c r="O11" s="26">
        <v>15</v>
      </c>
      <c r="P11" s="27">
        <v>16</v>
      </c>
      <c r="Q11" s="29">
        <v>17</v>
      </c>
      <c r="R11" s="27">
        <v>18</v>
      </c>
    </row>
    <row r="12" spans="1:18" s="39" customFormat="1" ht="90" customHeight="1">
      <c r="A12" s="20">
        <v>1</v>
      </c>
      <c r="B12" s="101" t="s">
        <v>86</v>
      </c>
      <c r="C12" s="46">
        <v>12</v>
      </c>
      <c r="D12" s="80" t="s">
        <v>83</v>
      </c>
      <c r="E12" s="49" t="s">
        <v>84</v>
      </c>
      <c r="F12" s="50" t="s">
        <v>85</v>
      </c>
      <c r="G12" s="49" t="s">
        <v>72</v>
      </c>
      <c r="H12" s="49"/>
      <c r="I12" s="56" t="s">
        <v>86</v>
      </c>
      <c r="J12" s="56" t="s">
        <v>87</v>
      </c>
      <c r="K12" s="56" t="s">
        <v>88</v>
      </c>
      <c r="L12" s="58" t="s">
        <v>89</v>
      </c>
      <c r="M12" s="50" t="s">
        <v>27</v>
      </c>
      <c r="N12" s="112">
        <v>20000</v>
      </c>
      <c r="O12" s="99">
        <v>610</v>
      </c>
      <c r="P12" s="99">
        <f>O12*N12</f>
        <v>12200000</v>
      </c>
      <c r="Q12" s="64" t="s">
        <v>98</v>
      </c>
      <c r="R12" s="59" t="s">
        <v>90</v>
      </c>
    </row>
    <row r="13" spans="1:18" s="39" customFormat="1" ht="85.5" customHeight="1">
      <c r="A13" s="20">
        <v>2</v>
      </c>
      <c r="B13" s="101" t="s">
        <v>86</v>
      </c>
      <c r="C13" s="46">
        <v>16</v>
      </c>
      <c r="D13" s="49" t="s">
        <v>91</v>
      </c>
      <c r="E13" s="48" t="s">
        <v>92</v>
      </c>
      <c r="F13" s="50" t="s">
        <v>24</v>
      </c>
      <c r="G13" s="49" t="s">
        <v>93</v>
      </c>
      <c r="H13" s="49" t="s">
        <v>94</v>
      </c>
      <c r="I13" s="56" t="s">
        <v>95</v>
      </c>
      <c r="J13" s="56" t="s">
        <v>87</v>
      </c>
      <c r="K13" s="56" t="s">
        <v>96</v>
      </c>
      <c r="L13" s="58" t="s">
        <v>97</v>
      </c>
      <c r="M13" s="60" t="s">
        <v>25</v>
      </c>
      <c r="N13" s="105">
        <v>1000</v>
      </c>
      <c r="O13" s="99">
        <v>8200</v>
      </c>
      <c r="P13" s="99">
        <f>O13*N13</f>
        <v>8200000</v>
      </c>
      <c r="Q13" s="64" t="s">
        <v>98</v>
      </c>
      <c r="R13" s="59" t="s">
        <v>90</v>
      </c>
    </row>
    <row r="14" spans="1:18" s="42" customFormat="1" ht="17.25" customHeight="1">
      <c r="A14" s="136" t="s">
        <v>36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07">
        <f>SUM(P12:P13)</f>
        <v>20400000</v>
      </c>
      <c r="Q14" s="43"/>
      <c r="R14" s="43"/>
    </row>
    <row r="15" spans="1:18" s="39" customFormat="1" ht="85.5" customHeight="1">
      <c r="A15" s="20">
        <v>3</v>
      </c>
      <c r="B15" s="102" t="s">
        <v>101</v>
      </c>
      <c r="C15" s="46">
        <v>6</v>
      </c>
      <c r="D15" s="49" t="s">
        <v>99</v>
      </c>
      <c r="E15" s="48" t="s">
        <v>320</v>
      </c>
      <c r="F15" s="50" t="s">
        <v>61</v>
      </c>
      <c r="G15" s="48" t="s">
        <v>100</v>
      </c>
      <c r="H15" s="49" t="s">
        <v>80</v>
      </c>
      <c r="I15" s="48" t="s">
        <v>101</v>
      </c>
      <c r="J15" s="48" t="s">
        <v>87</v>
      </c>
      <c r="K15" s="48" t="s">
        <v>102</v>
      </c>
      <c r="L15" s="58" t="s">
        <v>103</v>
      </c>
      <c r="M15" s="47" t="s">
        <v>27</v>
      </c>
      <c r="N15" s="100">
        <v>2500</v>
      </c>
      <c r="O15" s="100">
        <v>720</v>
      </c>
      <c r="P15" s="99">
        <f>N15*O15</f>
        <v>1800000</v>
      </c>
      <c r="Q15" s="64" t="s">
        <v>98</v>
      </c>
      <c r="R15" s="122" t="s">
        <v>104</v>
      </c>
    </row>
    <row r="16" spans="1:18" s="39" customFormat="1" ht="89.25">
      <c r="A16" s="20">
        <v>4</v>
      </c>
      <c r="B16" s="102" t="s">
        <v>101</v>
      </c>
      <c r="C16" s="46">
        <v>8</v>
      </c>
      <c r="D16" s="49" t="s">
        <v>105</v>
      </c>
      <c r="E16" s="71" t="s">
        <v>106</v>
      </c>
      <c r="F16" s="50" t="s">
        <v>61</v>
      </c>
      <c r="G16" s="49" t="s">
        <v>107</v>
      </c>
      <c r="H16" s="49" t="s">
        <v>27</v>
      </c>
      <c r="I16" s="48" t="s">
        <v>108</v>
      </c>
      <c r="J16" s="48" t="s">
        <v>87</v>
      </c>
      <c r="K16" s="48" t="s">
        <v>109</v>
      </c>
      <c r="L16" s="49" t="s">
        <v>110</v>
      </c>
      <c r="M16" s="50" t="s">
        <v>27</v>
      </c>
      <c r="N16" s="105">
        <v>8000</v>
      </c>
      <c r="O16" s="99">
        <v>315</v>
      </c>
      <c r="P16" s="99">
        <f>N16*O16</f>
        <v>2520000</v>
      </c>
      <c r="Q16" s="64" t="s">
        <v>98</v>
      </c>
      <c r="R16" s="66" t="s">
        <v>111</v>
      </c>
    </row>
    <row r="17" spans="1:18" s="39" customFormat="1" ht="127.5">
      <c r="A17" s="20">
        <v>5</v>
      </c>
      <c r="B17" s="102" t="s">
        <v>101</v>
      </c>
      <c r="C17" s="46">
        <v>15</v>
      </c>
      <c r="D17" s="49" t="s">
        <v>112</v>
      </c>
      <c r="E17" s="49" t="s">
        <v>113</v>
      </c>
      <c r="F17" s="50" t="s">
        <v>114</v>
      </c>
      <c r="G17" s="49" t="s">
        <v>75</v>
      </c>
      <c r="H17" s="49" t="s">
        <v>71</v>
      </c>
      <c r="I17" s="56" t="s">
        <v>115</v>
      </c>
      <c r="J17" s="48" t="s">
        <v>87</v>
      </c>
      <c r="K17" s="48" t="s">
        <v>116</v>
      </c>
      <c r="L17" s="58" t="s">
        <v>117</v>
      </c>
      <c r="M17" s="50" t="s">
        <v>41</v>
      </c>
      <c r="N17" s="105">
        <v>6000</v>
      </c>
      <c r="O17" s="100">
        <v>10500</v>
      </c>
      <c r="P17" s="99">
        <f>N17*O17</f>
        <v>63000000</v>
      </c>
      <c r="Q17" s="64" t="s">
        <v>98</v>
      </c>
      <c r="R17" s="66" t="s">
        <v>118</v>
      </c>
    </row>
    <row r="18" spans="1:18" s="42" customFormat="1" ht="18.75" customHeight="1">
      <c r="A18" s="136" t="s">
        <v>55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07">
        <f>SUM(P15:P17)</f>
        <v>67320000</v>
      </c>
      <c r="Q18" s="43"/>
      <c r="R18" s="43"/>
    </row>
    <row r="19" spans="1:18" s="42" customFormat="1" ht="152.25" customHeight="1">
      <c r="A19" s="73">
        <v>6</v>
      </c>
      <c r="B19" s="21" t="s">
        <v>38</v>
      </c>
      <c r="C19" s="46">
        <v>6</v>
      </c>
      <c r="D19" s="67" t="s">
        <v>119</v>
      </c>
      <c r="E19" s="48" t="s">
        <v>120</v>
      </c>
      <c r="F19" s="68">
        <v>0.1</v>
      </c>
      <c r="G19" s="59" t="s">
        <v>121</v>
      </c>
      <c r="H19" s="54" t="s">
        <v>122</v>
      </c>
      <c r="I19" s="53" t="s">
        <v>123</v>
      </c>
      <c r="J19" s="48" t="s">
        <v>124</v>
      </c>
      <c r="K19" s="48" t="s">
        <v>125</v>
      </c>
      <c r="L19" s="54" t="s">
        <v>126</v>
      </c>
      <c r="M19" s="47" t="s">
        <v>25</v>
      </c>
      <c r="N19" s="99">
        <v>50</v>
      </c>
      <c r="O19" s="100">
        <v>123900</v>
      </c>
      <c r="P19" s="100">
        <f>N19*O19</f>
        <v>6195000</v>
      </c>
      <c r="Q19" s="41" t="s">
        <v>135</v>
      </c>
      <c r="R19" s="54" t="s">
        <v>127</v>
      </c>
    </row>
    <row r="20" spans="1:18" s="42" customFormat="1" ht="108">
      <c r="A20" s="73">
        <v>7</v>
      </c>
      <c r="B20" s="21" t="s">
        <v>38</v>
      </c>
      <c r="C20" s="46">
        <v>7</v>
      </c>
      <c r="D20" s="80" t="s">
        <v>128</v>
      </c>
      <c r="E20" s="48" t="s">
        <v>129</v>
      </c>
      <c r="F20" s="50" t="s">
        <v>130</v>
      </c>
      <c r="G20" s="59" t="s">
        <v>72</v>
      </c>
      <c r="H20" s="69" t="s">
        <v>80</v>
      </c>
      <c r="I20" s="48" t="s">
        <v>131</v>
      </c>
      <c r="J20" s="48" t="s">
        <v>124</v>
      </c>
      <c r="K20" s="48" t="s">
        <v>132</v>
      </c>
      <c r="L20" s="54" t="s">
        <v>133</v>
      </c>
      <c r="M20" s="47" t="s">
        <v>27</v>
      </c>
      <c r="N20" s="100">
        <v>3000</v>
      </c>
      <c r="O20" s="100">
        <v>1512</v>
      </c>
      <c r="P20" s="100">
        <f>N20*O20</f>
        <v>4536000</v>
      </c>
      <c r="Q20" s="41" t="s">
        <v>135</v>
      </c>
      <c r="R20" s="66" t="s">
        <v>134</v>
      </c>
    </row>
    <row r="21" spans="1:18" s="42" customFormat="1" ht="18.75" customHeight="1">
      <c r="A21" s="136" t="s">
        <v>36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07">
        <f>SUM(P19:P20)</f>
        <v>10731000</v>
      </c>
      <c r="Q21" s="43"/>
      <c r="R21" s="43"/>
    </row>
    <row r="22" spans="1:18" s="42" customFormat="1" ht="63.75">
      <c r="A22" s="73">
        <v>8</v>
      </c>
      <c r="B22" s="21" t="s">
        <v>42</v>
      </c>
      <c r="C22" s="46">
        <v>3</v>
      </c>
      <c r="D22" s="80" t="s">
        <v>58</v>
      </c>
      <c r="E22" s="48" t="s">
        <v>136</v>
      </c>
      <c r="F22" s="50" t="s">
        <v>59</v>
      </c>
      <c r="G22" s="49" t="s">
        <v>137</v>
      </c>
      <c r="H22" s="49" t="s">
        <v>60</v>
      </c>
      <c r="I22" s="48" t="s">
        <v>42</v>
      </c>
      <c r="J22" s="70" t="s">
        <v>87</v>
      </c>
      <c r="K22" s="48" t="s">
        <v>35</v>
      </c>
      <c r="L22" s="58" t="s">
        <v>138</v>
      </c>
      <c r="M22" s="50" t="s">
        <v>23</v>
      </c>
      <c r="N22" s="105">
        <v>4000</v>
      </c>
      <c r="O22" s="99">
        <v>248997</v>
      </c>
      <c r="P22" s="111">
        <f>N22*O22</f>
        <v>995988000</v>
      </c>
      <c r="Q22" s="64" t="s">
        <v>98</v>
      </c>
      <c r="R22" s="66" t="s">
        <v>139</v>
      </c>
    </row>
    <row r="23" spans="1:18" s="42" customFormat="1" ht="63.75">
      <c r="A23" s="73">
        <v>9</v>
      </c>
      <c r="B23" s="21" t="s">
        <v>42</v>
      </c>
      <c r="C23" s="46">
        <v>7</v>
      </c>
      <c r="D23" s="53" t="s">
        <v>140</v>
      </c>
      <c r="E23" s="71" t="s">
        <v>141</v>
      </c>
      <c r="F23" s="47" t="s">
        <v>22</v>
      </c>
      <c r="G23" s="48" t="s">
        <v>72</v>
      </c>
      <c r="H23" s="49" t="s">
        <v>80</v>
      </c>
      <c r="I23" s="48" t="s">
        <v>42</v>
      </c>
      <c r="J23" s="70" t="s">
        <v>87</v>
      </c>
      <c r="K23" s="48" t="s">
        <v>63</v>
      </c>
      <c r="L23" s="58" t="s">
        <v>142</v>
      </c>
      <c r="M23" s="47" t="s">
        <v>27</v>
      </c>
      <c r="N23" s="100">
        <v>1000</v>
      </c>
      <c r="O23" s="113">
        <v>441</v>
      </c>
      <c r="P23" s="111">
        <f>N23*O23</f>
        <v>441000</v>
      </c>
      <c r="Q23" s="64" t="s">
        <v>98</v>
      </c>
      <c r="R23" s="59" t="s">
        <v>143</v>
      </c>
    </row>
    <row r="24" spans="1:18" s="42" customFormat="1" ht="18" customHeight="1">
      <c r="A24" s="136" t="s">
        <v>36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07">
        <f>SUM(P22:P23)</f>
        <v>996429000</v>
      </c>
      <c r="Q24" s="43"/>
      <c r="R24" s="43"/>
    </row>
    <row r="25" spans="1:18" s="42" customFormat="1" ht="82.5" customHeight="1">
      <c r="A25" s="73">
        <v>10</v>
      </c>
      <c r="B25" s="21" t="s">
        <v>324</v>
      </c>
      <c r="C25" s="46">
        <v>11</v>
      </c>
      <c r="D25" s="49" t="s">
        <v>144</v>
      </c>
      <c r="E25" s="48" t="s">
        <v>145</v>
      </c>
      <c r="F25" s="50" t="s">
        <v>146</v>
      </c>
      <c r="G25" s="49" t="s">
        <v>147</v>
      </c>
      <c r="H25" s="49" t="s">
        <v>23</v>
      </c>
      <c r="I25" s="53" t="s">
        <v>148</v>
      </c>
      <c r="J25" s="49" t="s">
        <v>149</v>
      </c>
      <c r="K25" s="48" t="s">
        <v>150</v>
      </c>
      <c r="L25" s="49" t="s">
        <v>151</v>
      </c>
      <c r="M25" s="49" t="s">
        <v>23</v>
      </c>
      <c r="N25" s="100">
        <v>500</v>
      </c>
      <c r="O25" s="105">
        <v>42000</v>
      </c>
      <c r="P25" s="111">
        <f>N25*O25</f>
        <v>21000000</v>
      </c>
      <c r="Q25" s="41" t="s">
        <v>135</v>
      </c>
      <c r="R25" s="66" t="s">
        <v>152</v>
      </c>
    </row>
    <row r="26" spans="1:18" s="42" customFormat="1" ht="19.5" customHeight="1">
      <c r="A26" s="136" t="s">
        <v>31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07">
        <f>SUM(P25:P25)</f>
        <v>21000000</v>
      </c>
      <c r="Q26" s="43"/>
      <c r="R26" s="43"/>
    </row>
    <row r="27" spans="1:18" s="42" customFormat="1" ht="78" customHeight="1">
      <c r="A27" s="73">
        <v>11</v>
      </c>
      <c r="B27" s="21" t="s">
        <v>50</v>
      </c>
      <c r="C27" s="46">
        <v>5</v>
      </c>
      <c r="D27" s="74" t="s">
        <v>153</v>
      </c>
      <c r="E27" s="74" t="s">
        <v>154</v>
      </c>
      <c r="F27" s="74" t="s">
        <v>155</v>
      </c>
      <c r="G27" s="59" t="s">
        <v>75</v>
      </c>
      <c r="H27" s="74" t="s">
        <v>46</v>
      </c>
      <c r="I27" s="71" t="s">
        <v>156</v>
      </c>
      <c r="J27" s="47" t="s">
        <v>28</v>
      </c>
      <c r="K27" s="48" t="s">
        <v>157</v>
      </c>
      <c r="L27" s="49" t="s">
        <v>158</v>
      </c>
      <c r="M27" s="47" t="s">
        <v>23</v>
      </c>
      <c r="N27" s="100">
        <v>200</v>
      </c>
      <c r="O27" s="100">
        <v>52500</v>
      </c>
      <c r="P27" s="111">
        <f>N27*O27</f>
        <v>10500000</v>
      </c>
      <c r="Q27" s="41" t="s">
        <v>135</v>
      </c>
      <c r="R27" s="66" t="s">
        <v>139</v>
      </c>
    </row>
    <row r="28" spans="1:18" s="42" customFormat="1" ht="85.5" customHeight="1">
      <c r="A28" s="73">
        <v>12</v>
      </c>
      <c r="B28" s="21" t="s">
        <v>50</v>
      </c>
      <c r="C28" s="46">
        <v>10</v>
      </c>
      <c r="D28" s="49" t="s">
        <v>159</v>
      </c>
      <c r="E28" s="48" t="s">
        <v>160</v>
      </c>
      <c r="F28" s="50" t="s">
        <v>323</v>
      </c>
      <c r="G28" s="59" t="s">
        <v>76</v>
      </c>
      <c r="H28" s="49" t="s">
        <v>51</v>
      </c>
      <c r="I28" s="53" t="s">
        <v>161</v>
      </c>
      <c r="J28" s="50" t="s">
        <v>162</v>
      </c>
      <c r="K28" s="48" t="s">
        <v>163</v>
      </c>
      <c r="L28" s="49" t="s">
        <v>164</v>
      </c>
      <c r="M28" s="50" t="s">
        <v>41</v>
      </c>
      <c r="N28" s="100">
        <v>3000</v>
      </c>
      <c r="O28" s="105">
        <v>31500</v>
      </c>
      <c r="P28" s="111">
        <f>N28*O28</f>
        <v>94500000</v>
      </c>
      <c r="Q28" s="41" t="s">
        <v>135</v>
      </c>
      <c r="R28" s="66" t="s">
        <v>165</v>
      </c>
    </row>
    <row r="29" spans="1:18" s="42" customFormat="1" ht="86.25" customHeight="1">
      <c r="A29" s="73">
        <v>13</v>
      </c>
      <c r="B29" s="21" t="s">
        <v>50</v>
      </c>
      <c r="C29" s="46">
        <v>14</v>
      </c>
      <c r="D29" s="49" t="s">
        <v>166</v>
      </c>
      <c r="E29" s="49" t="s">
        <v>167</v>
      </c>
      <c r="F29" s="49" t="s">
        <v>65</v>
      </c>
      <c r="G29" s="59" t="s">
        <v>168</v>
      </c>
      <c r="H29" s="75" t="s">
        <v>78</v>
      </c>
      <c r="I29" s="49" t="s">
        <v>169</v>
      </c>
      <c r="J29" s="50" t="s">
        <v>39</v>
      </c>
      <c r="K29" s="48" t="s">
        <v>170</v>
      </c>
      <c r="L29" s="49" t="s">
        <v>171</v>
      </c>
      <c r="M29" s="50" t="s">
        <v>41</v>
      </c>
      <c r="N29" s="99">
        <v>300</v>
      </c>
      <c r="O29" s="105">
        <v>13500</v>
      </c>
      <c r="P29" s="111">
        <f>N29*O29</f>
        <v>4050000</v>
      </c>
      <c r="Q29" s="41" t="s">
        <v>135</v>
      </c>
      <c r="R29" s="66" t="s">
        <v>139</v>
      </c>
    </row>
    <row r="30" spans="1:18" s="42" customFormat="1" ht="16.5" customHeight="1">
      <c r="A30" s="136" t="s">
        <v>55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07">
        <f>SUM(P27:P29)</f>
        <v>109050000</v>
      </c>
      <c r="Q30" s="43"/>
      <c r="R30" s="43"/>
    </row>
    <row r="31" spans="1:18" s="42" customFormat="1" ht="102">
      <c r="A31" s="73">
        <v>14</v>
      </c>
      <c r="B31" s="21" t="s">
        <v>47</v>
      </c>
      <c r="C31" s="46">
        <v>2</v>
      </c>
      <c r="D31" s="56" t="s">
        <v>172</v>
      </c>
      <c r="E31" s="110" t="s">
        <v>173</v>
      </c>
      <c r="F31" s="50" t="s">
        <v>174</v>
      </c>
      <c r="G31" s="49" t="s">
        <v>75</v>
      </c>
      <c r="H31" s="49" t="s">
        <v>175</v>
      </c>
      <c r="I31" s="63" t="s">
        <v>176</v>
      </c>
      <c r="J31" s="63" t="s">
        <v>87</v>
      </c>
      <c r="K31" s="63" t="s">
        <v>177</v>
      </c>
      <c r="L31" s="56" t="s">
        <v>178</v>
      </c>
      <c r="M31" s="50" t="s">
        <v>41</v>
      </c>
      <c r="N31" s="105">
        <v>10000</v>
      </c>
      <c r="O31" s="100">
        <v>1038</v>
      </c>
      <c r="P31" s="111">
        <f>N31*O31</f>
        <v>10380000</v>
      </c>
      <c r="Q31" s="64" t="s">
        <v>98</v>
      </c>
      <c r="R31" s="66" t="s">
        <v>179</v>
      </c>
    </row>
    <row r="32" spans="1:18" s="42" customFormat="1" ht="81.75" customHeight="1">
      <c r="A32" s="73">
        <v>15</v>
      </c>
      <c r="B32" s="21" t="s">
        <v>47</v>
      </c>
      <c r="C32" s="46">
        <v>4</v>
      </c>
      <c r="D32" s="76" t="s">
        <v>180</v>
      </c>
      <c r="E32" s="76" t="s">
        <v>181</v>
      </c>
      <c r="F32" s="51" t="s">
        <v>182</v>
      </c>
      <c r="G32" s="49" t="s">
        <v>75</v>
      </c>
      <c r="H32" s="76" t="s">
        <v>48</v>
      </c>
      <c r="I32" s="56" t="s">
        <v>176</v>
      </c>
      <c r="J32" s="63" t="s">
        <v>87</v>
      </c>
      <c r="K32" s="63" t="s">
        <v>183</v>
      </c>
      <c r="L32" s="56" t="s">
        <v>49</v>
      </c>
      <c r="M32" s="50" t="s">
        <v>41</v>
      </c>
      <c r="N32" s="106">
        <v>4500</v>
      </c>
      <c r="O32" s="106">
        <v>42000</v>
      </c>
      <c r="P32" s="111">
        <f>N32*O32</f>
        <v>189000000</v>
      </c>
      <c r="Q32" s="64" t="s">
        <v>98</v>
      </c>
      <c r="R32" s="59" t="s">
        <v>184</v>
      </c>
    </row>
    <row r="33" spans="1:18" s="42" customFormat="1" ht="14.25" customHeight="1">
      <c r="A33" s="136" t="s">
        <v>36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07">
        <f>SUM(P31:P32)</f>
        <v>199380000</v>
      </c>
      <c r="Q33" s="43"/>
      <c r="R33" s="43"/>
    </row>
    <row r="34" spans="1:18" s="42" customFormat="1" ht="91.5" customHeight="1">
      <c r="A34" s="73">
        <v>16</v>
      </c>
      <c r="B34" s="21" t="s">
        <v>185</v>
      </c>
      <c r="C34" s="46">
        <v>5</v>
      </c>
      <c r="D34" s="77" t="s">
        <v>186</v>
      </c>
      <c r="E34" s="108" t="s">
        <v>187</v>
      </c>
      <c r="F34" s="78" t="s">
        <v>22</v>
      </c>
      <c r="G34" s="77" t="s">
        <v>73</v>
      </c>
      <c r="H34" s="77" t="s">
        <v>80</v>
      </c>
      <c r="I34" s="56" t="s">
        <v>188</v>
      </c>
      <c r="J34" s="78" t="s">
        <v>87</v>
      </c>
      <c r="K34" s="56" t="s">
        <v>189</v>
      </c>
      <c r="L34" s="56" t="s">
        <v>190</v>
      </c>
      <c r="M34" s="78" t="s">
        <v>27</v>
      </c>
      <c r="N34" s="114">
        <v>120000</v>
      </c>
      <c r="O34" s="99">
        <v>780</v>
      </c>
      <c r="P34" s="111">
        <f>N34*O34</f>
        <v>93600000</v>
      </c>
      <c r="Q34" s="64" t="s">
        <v>98</v>
      </c>
      <c r="R34" s="66" t="s">
        <v>139</v>
      </c>
    </row>
    <row r="35" spans="1:18" s="42" customFormat="1" ht="18" customHeight="1">
      <c r="A35" s="136" t="s">
        <v>31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15">
        <f>SUM(P34)</f>
        <v>93600000</v>
      </c>
      <c r="Q35" s="43"/>
      <c r="R35" s="43"/>
    </row>
    <row r="36" spans="1:18" s="42" customFormat="1" ht="102">
      <c r="A36" s="73">
        <v>17</v>
      </c>
      <c r="B36" s="21" t="s">
        <v>54</v>
      </c>
      <c r="C36" s="46">
        <v>1</v>
      </c>
      <c r="D36" s="49" t="s">
        <v>44</v>
      </c>
      <c r="E36" s="48" t="s">
        <v>191</v>
      </c>
      <c r="F36" s="50" t="s">
        <v>192</v>
      </c>
      <c r="G36" s="49" t="s">
        <v>76</v>
      </c>
      <c r="H36" s="49" t="s">
        <v>57</v>
      </c>
      <c r="I36" s="48" t="s">
        <v>193</v>
      </c>
      <c r="J36" s="50" t="s">
        <v>194</v>
      </c>
      <c r="K36" s="48" t="s">
        <v>195</v>
      </c>
      <c r="L36" s="49" t="s">
        <v>197</v>
      </c>
      <c r="M36" s="50" t="s">
        <v>196</v>
      </c>
      <c r="N36" s="100">
        <v>700</v>
      </c>
      <c r="O36" s="105">
        <v>252000</v>
      </c>
      <c r="P36" s="111">
        <f>N36*O36</f>
        <v>176400000</v>
      </c>
      <c r="Q36" s="41" t="s">
        <v>135</v>
      </c>
      <c r="R36" s="48" t="s">
        <v>198</v>
      </c>
    </row>
    <row r="37" spans="1:18" s="42" customFormat="1" ht="161.25" customHeight="1">
      <c r="A37" s="73">
        <v>18</v>
      </c>
      <c r="B37" s="21" t="s">
        <v>54</v>
      </c>
      <c r="C37" s="46">
        <v>13</v>
      </c>
      <c r="D37" s="80" t="s">
        <v>199</v>
      </c>
      <c r="E37" s="71" t="s">
        <v>200</v>
      </c>
      <c r="F37" s="50" t="s">
        <v>61</v>
      </c>
      <c r="G37" s="49" t="s">
        <v>107</v>
      </c>
      <c r="H37" s="49" t="s">
        <v>80</v>
      </c>
      <c r="I37" s="109" t="s">
        <v>321</v>
      </c>
      <c r="J37" s="79" t="s">
        <v>201</v>
      </c>
      <c r="K37" s="48" t="s">
        <v>202</v>
      </c>
      <c r="L37" s="49" t="s">
        <v>203</v>
      </c>
      <c r="M37" s="50" t="s">
        <v>27</v>
      </c>
      <c r="N37" s="99">
        <v>30000</v>
      </c>
      <c r="O37" s="105">
        <v>6500</v>
      </c>
      <c r="P37" s="111">
        <f>N37*O37</f>
        <v>195000000</v>
      </c>
      <c r="Q37" s="41" t="s">
        <v>135</v>
      </c>
      <c r="R37" s="59" t="s">
        <v>90</v>
      </c>
    </row>
    <row r="38" spans="1:18" s="42" customFormat="1" ht="18.75" customHeight="1">
      <c r="A38" s="136" t="s">
        <v>36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07">
        <f>SUM(P36:P37)</f>
        <v>371400000</v>
      </c>
      <c r="Q38" s="43"/>
      <c r="R38" s="43"/>
    </row>
    <row r="39" spans="1:18" s="42" customFormat="1" ht="127.5">
      <c r="A39" s="73">
        <v>19</v>
      </c>
      <c r="B39" s="21" t="s">
        <v>56</v>
      </c>
      <c r="C39" s="47">
        <v>1</v>
      </c>
      <c r="D39" s="80" t="s">
        <v>204</v>
      </c>
      <c r="E39" s="93" t="s">
        <v>205</v>
      </c>
      <c r="F39" s="47" t="s">
        <v>29</v>
      </c>
      <c r="G39" s="49" t="s">
        <v>206</v>
      </c>
      <c r="H39" s="69" t="s">
        <v>23</v>
      </c>
      <c r="I39" s="48" t="s">
        <v>207</v>
      </c>
      <c r="J39" s="48" t="s">
        <v>208</v>
      </c>
      <c r="K39" s="49" t="s">
        <v>209</v>
      </c>
      <c r="L39" s="81" t="s">
        <v>210</v>
      </c>
      <c r="M39" s="47" t="s">
        <v>23</v>
      </c>
      <c r="N39" s="116">
        <v>50</v>
      </c>
      <c r="O39" s="117">
        <v>168000</v>
      </c>
      <c r="P39" s="111">
        <f>N39*O39</f>
        <v>8400000</v>
      </c>
      <c r="Q39" s="41" t="s">
        <v>317</v>
      </c>
      <c r="R39" s="82" t="s">
        <v>211</v>
      </c>
    </row>
    <row r="40" spans="1:18" s="42" customFormat="1" ht="89.25">
      <c r="A40" s="73">
        <v>20</v>
      </c>
      <c r="B40" s="21" t="s">
        <v>56</v>
      </c>
      <c r="C40" s="46">
        <v>11</v>
      </c>
      <c r="D40" s="49" t="s">
        <v>212</v>
      </c>
      <c r="E40" s="48" t="s">
        <v>213</v>
      </c>
      <c r="F40" s="50" t="s">
        <v>214</v>
      </c>
      <c r="G40" s="49" t="s">
        <v>75</v>
      </c>
      <c r="H40" s="49" t="s">
        <v>40</v>
      </c>
      <c r="I40" s="53" t="s">
        <v>215</v>
      </c>
      <c r="J40" s="48" t="s">
        <v>87</v>
      </c>
      <c r="K40" s="48" t="s">
        <v>216</v>
      </c>
      <c r="L40" s="58" t="s">
        <v>217</v>
      </c>
      <c r="M40" s="50" t="s">
        <v>41</v>
      </c>
      <c r="N40" s="105">
        <v>20000</v>
      </c>
      <c r="O40" s="117">
        <v>2352</v>
      </c>
      <c r="P40" s="111">
        <f>N40*O40</f>
        <v>47040000</v>
      </c>
      <c r="Q40" s="64" t="s">
        <v>98</v>
      </c>
      <c r="R40" s="82" t="s">
        <v>218</v>
      </c>
    </row>
    <row r="41" spans="1:18" s="42" customFormat="1" ht="20.25" customHeight="1">
      <c r="A41" s="136" t="s">
        <v>36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07">
        <f>SUM(P39:P40)</f>
        <v>55440000</v>
      </c>
      <c r="Q41" s="43"/>
      <c r="R41" s="43"/>
    </row>
    <row r="42" spans="1:18" s="42" customFormat="1" ht="83.25" customHeight="1">
      <c r="A42" s="73">
        <v>21</v>
      </c>
      <c r="B42" s="121" t="s">
        <v>219</v>
      </c>
      <c r="C42" s="46">
        <v>17</v>
      </c>
      <c r="D42" s="67" t="s">
        <v>220</v>
      </c>
      <c r="E42" s="56" t="s">
        <v>221</v>
      </c>
      <c r="F42" s="83" t="s">
        <v>222</v>
      </c>
      <c r="G42" s="56" t="s">
        <v>223</v>
      </c>
      <c r="H42" s="58" t="s">
        <v>224</v>
      </c>
      <c r="I42" s="110" t="s">
        <v>225</v>
      </c>
      <c r="J42" s="56" t="s">
        <v>226</v>
      </c>
      <c r="K42" s="56" t="s">
        <v>227</v>
      </c>
      <c r="L42" s="58" t="s">
        <v>228</v>
      </c>
      <c r="M42" s="47" t="s">
        <v>25</v>
      </c>
      <c r="N42" s="112">
        <v>600</v>
      </c>
      <c r="O42" s="99">
        <v>20475</v>
      </c>
      <c r="P42" s="111">
        <f>N42*O42</f>
        <v>12285000</v>
      </c>
      <c r="Q42" s="64" t="s">
        <v>98</v>
      </c>
      <c r="R42" s="48" t="s">
        <v>229</v>
      </c>
    </row>
    <row r="43" spans="1:18" s="42" customFormat="1" ht="19.5" customHeight="1">
      <c r="A43" s="136" t="s">
        <v>31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15">
        <f>SUM(P42)</f>
        <v>12285000</v>
      </c>
      <c r="Q43" s="43"/>
      <c r="R43" s="43"/>
    </row>
    <row r="44" spans="1:18" s="42" customFormat="1" ht="63.75">
      <c r="A44" s="73">
        <v>22</v>
      </c>
      <c r="B44" s="21" t="s">
        <v>62</v>
      </c>
      <c r="C44" s="46">
        <v>16</v>
      </c>
      <c r="D44" s="49" t="s">
        <v>232</v>
      </c>
      <c r="E44" s="48" t="s">
        <v>233</v>
      </c>
      <c r="F44" s="50" t="s">
        <v>234</v>
      </c>
      <c r="G44" s="49" t="s">
        <v>235</v>
      </c>
      <c r="H44" s="49" t="s">
        <v>175</v>
      </c>
      <c r="I44" s="48" t="s">
        <v>236</v>
      </c>
      <c r="J44" s="48" t="s">
        <v>237</v>
      </c>
      <c r="K44" s="48" t="s">
        <v>238</v>
      </c>
      <c r="L44" s="49" t="s">
        <v>239</v>
      </c>
      <c r="M44" s="50" t="s">
        <v>41</v>
      </c>
      <c r="N44" s="99">
        <v>3000</v>
      </c>
      <c r="O44" s="117">
        <v>98000</v>
      </c>
      <c r="P44" s="111">
        <f>N44*O44</f>
        <v>294000000</v>
      </c>
      <c r="Q44" s="64" t="s">
        <v>135</v>
      </c>
      <c r="R44" s="66" t="s">
        <v>240</v>
      </c>
    </row>
    <row r="45" spans="1:18" s="42" customFormat="1" ht="76.5">
      <c r="A45" s="73">
        <v>23</v>
      </c>
      <c r="B45" s="21" t="s">
        <v>62</v>
      </c>
      <c r="C45" s="46">
        <v>9</v>
      </c>
      <c r="D45" s="84" t="s">
        <v>241</v>
      </c>
      <c r="E45" s="48" t="s">
        <v>242</v>
      </c>
      <c r="F45" s="50" t="s">
        <v>243</v>
      </c>
      <c r="G45" s="85" t="s">
        <v>244</v>
      </c>
      <c r="H45" s="84" t="s">
        <v>245</v>
      </c>
      <c r="I45" s="86" t="s">
        <v>246</v>
      </c>
      <c r="J45" s="60" t="s">
        <v>87</v>
      </c>
      <c r="K45" s="87" t="s">
        <v>247</v>
      </c>
      <c r="L45" s="88" t="s">
        <v>249</v>
      </c>
      <c r="M45" s="60" t="s">
        <v>248</v>
      </c>
      <c r="N45" s="99">
        <v>3000</v>
      </c>
      <c r="O45" s="117">
        <v>1865</v>
      </c>
      <c r="P45" s="111">
        <f>N45*O45</f>
        <v>5595000</v>
      </c>
      <c r="Q45" s="64" t="s">
        <v>98</v>
      </c>
      <c r="R45" s="88" t="s">
        <v>250</v>
      </c>
    </row>
    <row r="46" spans="1:18" s="42" customFormat="1" ht="20.25" customHeight="1">
      <c r="A46" s="136" t="s">
        <v>36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07">
        <f>SUM(P44:P45)</f>
        <v>299595000</v>
      </c>
      <c r="Q46" s="43"/>
      <c r="R46" s="43"/>
    </row>
    <row r="47" spans="1:18" s="42" customFormat="1" ht="76.5">
      <c r="A47" s="73">
        <v>24</v>
      </c>
      <c r="B47" s="21" t="s">
        <v>64</v>
      </c>
      <c r="C47" s="46">
        <v>1</v>
      </c>
      <c r="D47" s="49" t="s">
        <v>251</v>
      </c>
      <c r="E47" s="48" t="s">
        <v>252</v>
      </c>
      <c r="F47" s="50" t="s">
        <v>253</v>
      </c>
      <c r="G47" s="49" t="s">
        <v>107</v>
      </c>
      <c r="H47" s="49" t="s">
        <v>80</v>
      </c>
      <c r="I47" s="63" t="s">
        <v>254</v>
      </c>
      <c r="J47" s="50" t="s">
        <v>43</v>
      </c>
      <c r="K47" s="63" t="s">
        <v>255</v>
      </c>
      <c r="L47" s="58" t="s">
        <v>256</v>
      </c>
      <c r="M47" s="65" t="s">
        <v>27</v>
      </c>
      <c r="N47" s="105">
        <v>24000</v>
      </c>
      <c r="O47" s="117">
        <v>840</v>
      </c>
      <c r="P47" s="111">
        <f>N47*O47</f>
        <v>20160000</v>
      </c>
      <c r="Q47" s="64" t="s">
        <v>98</v>
      </c>
      <c r="R47" s="66" t="s">
        <v>257</v>
      </c>
    </row>
    <row r="48" spans="1:18" s="42" customFormat="1" ht="21" customHeight="1">
      <c r="A48" s="136" t="s">
        <v>31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07">
        <f>SUM(P47)</f>
        <v>20160000</v>
      </c>
      <c r="Q48" s="43"/>
      <c r="R48" s="43"/>
    </row>
    <row r="49" spans="1:18" s="42" customFormat="1" ht="76.5">
      <c r="A49" s="73">
        <v>25</v>
      </c>
      <c r="B49" s="21" t="s">
        <v>66</v>
      </c>
      <c r="C49" s="64">
        <v>3</v>
      </c>
      <c r="D49" s="90" t="s">
        <v>67</v>
      </c>
      <c r="E49" s="90" t="s">
        <v>68</v>
      </c>
      <c r="F49" s="89" t="s">
        <v>258</v>
      </c>
      <c r="G49" s="89" t="s">
        <v>79</v>
      </c>
      <c r="H49" s="89" t="s">
        <v>23</v>
      </c>
      <c r="I49" s="91" t="s">
        <v>69</v>
      </c>
      <c r="J49" s="92" t="s">
        <v>34</v>
      </c>
      <c r="K49" s="89" t="s">
        <v>30</v>
      </c>
      <c r="L49" s="30" t="s">
        <v>259</v>
      </c>
      <c r="M49" s="30" t="s">
        <v>23</v>
      </c>
      <c r="N49" s="118">
        <v>120</v>
      </c>
      <c r="O49" s="119">
        <v>3980000</v>
      </c>
      <c r="P49" s="120">
        <f>N49*O49</f>
        <v>477600000</v>
      </c>
      <c r="Q49" s="64" t="s">
        <v>135</v>
      </c>
      <c r="R49" s="48" t="s">
        <v>260</v>
      </c>
    </row>
    <row r="50" spans="1:18" s="42" customFormat="1" ht="19.5" customHeight="1">
      <c r="A50" s="136" t="s">
        <v>31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07">
        <f>SUM(P49)</f>
        <v>477600000</v>
      </c>
      <c r="Q50" s="43"/>
      <c r="R50" s="43"/>
    </row>
    <row r="51" spans="1:18" s="42" customFormat="1" ht="102">
      <c r="A51" s="73">
        <v>26</v>
      </c>
      <c r="B51" s="21" t="s">
        <v>230</v>
      </c>
      <c r="C51" s="46">
        <v>10</v>
      </c>
      <c r="D51" s="93" t="s">
        <v>261</v>
      </c>
      <c r="E51" s="48" t="s">
        <v>262</v>
      </c>
      <c r="F51" s="50" t="s">
        <v>263</v>
      </c>
      <c r="G51" s="49" t="s">
        <v>264</v>
      </c>
      <c r="H51" s="49" t="s">
        <v>265</v>
      </c>
      <c r="I51" s="56" t="s">
        <v>266</v>
      </c>
      <c r="J51" s="50" t="s">
        <v>226</v>
      </c>
      <c r="K51" s="52" t="s">
        <v>267</v>
      </c>
      <c r="L51" s="58" t="s">
        <v>268</v>
      </c>
      <c r="M51" s="50" t="s">
        <v>33</v>
      </c>
      <c r="N51" s="62">
        <v>2000</v>
      </c>
      <c r="O51" s="65">
        <v>810</v>
      </c>
      <c r="P51" s="72">
        <f>N51*O51</f>
        <v>1620000</v>
      </c>
      <c r="Q51" s="64" t="s">
        <v>98</v>
      </c>
      <c r="R51" s="66" t="s">
        <v>269</v>
      </c>
    </row>
    <row r="52" spans="1:18" s="42" customFormat="1" ht="17.25" customHeight="1">
      <c r="A52" s="136" t="s">
        <v>31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07">
        <f>SUM(P51)</f>
        <v>1620000</v>
      </c>
      <c r="Q52" s="43"/>
      <c r="R52" s="43"/>
    </row>
    <row r="53" spans="1:18" s="42" customFormat="1" ht="63.75">
      <c r="A53" s="104">
        <v>27</v>
      </c>
      <c r="B53" s="21" t="s">
        <v>231</v>
      </c>
      <c r="C53" s="46">
        <v>1</v>
      </c>
      <c r="D53" s="49" t="s">
        <v>270</v>
      </c>
      <c r="E53" s="49" t="s">
        <v>271</v>
      </c>
      <c r="F53" s="50" t="s">
        <v>272</v>
      </c>
      <c r="G53" s="49" t="s">
        <v>273</v>
      </c>
      <c r="H53" s="49"/>
      <c r="I53" s="48" t="s">
        <v>274</v>
      </c>
      <c r="J53" s="48" t="s">
        <v>43</v>
      </c>
      <c r="K53" s="52" t="s">
        <v>63</v>
      </c>
      <c r="L53" s="58" t="s">
        <v>275</v>
      </c>
      <c r="M53" s="50" t="s">
        <v>27</v>
      </c>
      <c r="N53" s="61">
        <v>9000</v>
      </c>
      <c r="O53" s="57">
        <v>1900</v>
      </c>
      <c r="P53" s="72">
        <f>N53*O53</f>
        <v>17100000</v>
      </c>
      <c r="Q53" s="64" t="s">
        <v>316</v>
      </c>
      <c r="R53" s="54" t="s">
        <v>276</v>
      </c>
    </row>
    <row r="54" spans="1:18" s="42" customFormat="1" ht="89.25">
      <c r="A54" s="104">
        <v>28</v>
      </c>
      <c r="B54" s="21" t="s">
        <v>231</v>
      </c>
      <c r="C54" s="46">
        <v>2</v>
      </c>
      <c r="D54" s="49" t="s">
        <v>26</v>
      </c>
      <c r="E54" s="49" t="s">
        <v>277</v>
      </c>
      <c r="F54" s="50" t="s">
        <v>278</v>
      </c>
      <c r="G54" s="49" t="s">
        <v>279</v>
      </c>
      <c r="H54" s="49"/>
      <c r="I54" s="48" t="s">
        <v>274</v>
      </c>
      <c r="J54" s="48" t="s">
        <v>43</v>
      </c>
      <c r="K54" s="52" t="s">
        <v>63</v>
      </c>
      <c r="L54" s="58" t="s">
        <v>280</v>
      </c>
      <c r="M54" s="50" t="s">
        <v>27</v>
      </c>
      <c r="N54" s="61">
        <v>8000</v>
      </c>
      <c r="O54" s="57">
        <v>473</v>
      </c>
      <c r="P54" s="72">
        <f>N54*O54</f>
        <v>3784000</v>
      </c>
      <c r="Q54" s="64" t="s">
        <v>316</v>
      </c>
      <c r="R54" s="54" t="s">
        <v>276</v>
      </c>
    </row>
    <row r="55" spans="1:18" s="42" customFormat="1" ht="18.75" customHeight="1">
      <c r="A55" s="136" t="s">
        <v>36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07">
        <f>SUM(P53:P54)</f>
        <v>20884000</v>
      </c>
      <c r="Q55" s="43"/>
      <c r="R55" s="43"/>
    </row>
    <row r="56" spans="1:18" s="42" customFormat="1" ht="102">
      <c r="A56" s="73">
        <v>29</v>
      </c>
      <c r="B56" s="121" t="s">
        <v>32</v>
      </c>
      <c r="C56" s="46">
        <v>4</v>
      </c>
      <c r="D56" s="49" t="s">
        <v>281</v>
      </c>
      <c r="E56" s="48" t="s">
        <v>282</v>
      </c>
      <c r="F56" s="50" t="s">
        <v>283</v>
      </c>
      <c r="G56" s="49" t="s">
        <v>284</v>
      </c>
      <c r="H56" s="49" t="s">
        <v>285</v>
      </c>
      <c r="I56" s="48" t="s">
        <v>286</v>
      </c>
      <c r="J56" s="50" t="s">
        <v>287</v>
      </c>
      <c r="K56" s="94" t="s">
        <v>288</v>
      </c>
      <c r="L56" s="49" t="s">
        <v>290</v>
      </c>
      <c r="M56" s="50" t="s">
        <v>289</v>
      </c>
      <c r="N56" s="99">
        <v>150</v>
      </c>
      <c r="O56" s="65">
        <v>149999</v>
      </c>
      <c r="P56" s="72">
        <f>N56*O56</f>
        <v>22499850</v>
      </c>
      <c r="Q56" s="64" t="s">
        <v>135</v>
      </c>
      <c r="R56" s="48" t="s">
        <v>229</v>
      </c>
    </row>
    <row r="57" spans="1:18" s="42" customFormat="1" ht="102">
      <c r="A57" s="73">
        <v>30</v>
      </c>
      <c r="B57" s="121" t="s">
        <v>32</v>
      </c>
      <c r="C57" s="46">
        <v>9</v>
      </c>
      <c r="D57" s="49" t="s">
        <v>291</v>
      </c>
      <c r="E57" s="53" t="s">
        <v>292</v>
      </c>
      <c r="F57" s="50" t="s">
        <v>45</v>
      </c>
      <c r="G57" s="49" t="s">
        <v>293</v>
      </c>
      <c r="H57" s="49" t="s">
        <v>40</v>
      </c>
      <c r="I57" s="48" t="s">
        <v>294</v>
      </c>
      <c r="J57" s="50" t="s">
        <v>74</v>
      </c>
      <c r="K57" s="87" t="s">
        <v>52</v>
      </c>
      <c r="L57" s="95" t="s">
        <v>295</v>
      </c>
      <c r="M57" s="50" t="s">
        <v>41</v>
      </c>
      <c r="N57" s="100">
        <v>1000</v>
      </c>
      <c r="O57" s="62">
        <v>112600</v>
      </c>
      <c r="P57" s="72">
        <f>N57*O57</f>
        <v>112600000</v>
      </c>
      <c r="Q57" s="64" t="s">
        <v>135</v>
      </c>
      <c r="R57" s="66" t="s">
        <v>269</v>
      </c>
    </row>
    <row r="58" spans="1:18" s="42" customFormat="1" ht="104.25" customHeight="1">
      <c r="A58" s="73">
        <v>31</v>
      </c>
      <c r="B58" s="121" t="s">
        <v>32</v>
      </c>
      <c r="C58" s="46">
        <v>12</v>
      </c>
      <c r="D58" s="75" t="s">
        <v>296</v>
      </c>
      <c r="E58" s="96" t="s">
        <v>297</v>
      </c>
      <c r="F58" s="55" t="s">
        <v>298</v>
      </c>
      <c r="G58" s="55" t="s">
        <v>75</v>
      </c>
      <c r="H58" s="75" t="s">
        <v>299</v>
      </c>
      <c r="I58" s="97" t="s">
        <v>300</v>
      </c>
      <c r="J58" s="50" t="s">
        <v>74</v>
      </c>
      <c r="K58" s="94" t="s">
        <v>301</v>
      </c>
      <c r="L58" s="95" t="s">
        <v>302</v>
      </c>
      <c r="M58" s="78" t="s">
        <v>77</v>
      </c>
      <c r="N58" s="99">
        <v>2000</v>
      </c>
      <c r="O58" s="57">
        <v>194500</v>
      </c>
      <c r="P58" s="72">
        <f>N58*O58</f>
        <v>389000000</v>
      </c>
      <c r="Q58" s="64" t="s">
        <v>135</v>
      </c>
      <c r="R58" s="48" t="s">
        <v>229</v>
      </c>
    </row>
    <row r="59" spans="1:18" s="42" customFormat="1" ht="89.25">
      <c r="A59" s="73">
        <v>32</v>
      </c>
      <c r="B59" s="21" t="s">
        <v>32</v>
      </c>
      <c r="C59" s="46">
        <v>15</v>
      </c>
      <c r="D59" s="49" t="s">
        <v>303</v>
      </c>
      <c r="E59" s="48" t="s">
        <v>304</v>
      </c>
      <c r="F59" s="50" t="s">
        <v>305</v>
      </c>
      <c r="G59" s="49" t="s">
        <v>306</v>
      </c>
      <c r="H59" s="49" t="s">
        <v>307</v>
      </c>
      <c r="I59" s="53" t="s">
        <v>308</v>
      </c>
      <c r="J59" s="50" t="s">
        <v>309</v>
      </c>
      <c r="K59" s="87" t="s">
        <v>310</v>
      </c>
      <c r="L59" s="49" t="s">
        <v>311</v>
      </c>
      <c r="M59" s="50" t="s">
        <v>23</v>
      </c>
      <c r="N59" s="100">
        <v>10000</v>
      </c>
      <c r="O59" s="62">
        <v>18500</v>
      </c>
      <c r="P59" s="72">
        <f>N59*O59</f>
        <v>185000000</v>
      </c>
      <c r="Q59" s="64" t="s">
        <v>135</v>
      </c>
      <c r="R59" s="54" t="s">
        <v>127</v>
      </c>
    </row>
    <row r="60" spans="1:18" s="42" customFormat="1" ht="20.25" customHeight="1">
      <c r="A60" s="136" t="s">
        <v>53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07">
        <f>SUM(P56:P59)</f>
        <v>709099850</v>
      </c>
      <c r="Q60" s="43"/>
      <c r="R60" s="43"/>
    </row>
    <row r="61" spans="1:18" s="42" customFormat="1" ht="89.25">
      <c r="A61" s="73">
        <v>33</v>
      </c>
      <c r="B61" s="21" t="s">
        <v>70</v>
      </c>
      <c r="C61" s="46">
        <v>13</v>
      </c>
      <c r="D61" s="49" t="s">
        <v>312</v>
      </c>
      <c r="E61" s="49" t="s">
        <v>313</v>
      </c>
      <c r="F61" s="50" t="s">
        <v>85</v>
      </c>
      <c r="G61" s="49" t="s">
        <v>273</v>
      </c>
      <c r="H61" s="49"/>
      <c r="I61" s="98" t="s">
        <v>314</v>
      </c>
      <c r="J61" s="50" t="s">
        <v>43</v>
      </c>
      <c r="K61" s="50" t="s">
        <v>322</v>
      </c>
      <c r="L61" s="70" t="s">
        <v>315</v>
      </c>
      <c r="M61" s="50" t="s">
        <v>27</v>
      </c>
      <c r="N61" s="61">
        <v>250000</v>
      </c>
      <c r="O61" s="57">
        <v>95</v>
      </c>
      <c r="P61" s="72">
        <f>N61*O61</f>
        <v>23750000</v>
      </c>
      <c r="Q61" s="64" t="s">
        <v>98</v>
      </c>
      <c r="R61" s="66" t="s">
        <v>118</v>
      </c>
    </row>
    <row r="62" spans="1:18" s="42" customFormat="1" ht="18" customHeight="1">
      <c r="A62" s="136" t="s">
        <v>31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07">
        <f>SUM(P61)</f>
        <v>23750000</v>
      </c>
      <c r="Q62" s="43"/>
      <c r="R62" s="43"/>
    </row>
    <row r="63" spans="1:18" s="42" customFormat="1" ht="18" customHeight="1">
      <c r="A63" s="127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9"/>
      <c r="P63" s="107">
        <f>SUM(P12:P62)/2</f>
        <v>3509743850</v>
      </c>
      <c r="Q63" s="43"/>
      <c r="R63" s="43"/>
    </row>
    <row r="64" spans="2:18" ht="15">
      <c r="B64" s="31"/>
      <c r="C64" s="103" t="s">
        <v>318</v>
      </c>
      <c r="D64" s="32"/>
      <c r="E64" s="32"/>
      <c r="F64" s="33"/>
      <c r="G64" s="33"/>
      <c r="H64" s="33"/>
      <c r="I64" s="33"/>
      <c r="J64" s="33"/>
      <c r="K64" s="34"/>
      <c r="L64" s="34"/>
      <c r="M64" s="34"/>
      <c r="N64" s="34"/>
      <c r="O64" s="34"/>
      <c r="Q64" s="34"/>
      <c r="R64" s="34"/>
    </row>
    <row r="65" spans="2:18" ht="15">
      <c r="B65" s="31"/>
      <c r="C65" s="103" t="s">
        <v>319</v>
      </c>
      <c r="D65" s="32"/>
      <c r="E65" s="32"/>
      <c r="F65" s="33"/>
      <c r="G65" s="33"/>
      <c r="H65" s="33"/>
      <c r="I65" s="33"/>
      <c r="J65" s="33"/>
      <c r="K65" s="35"/>
      <c r="L65" s="35"/>
      <c r="M65" s="35"/>
      <c r="N65" s="35"/>
      <c r="O65" s="35"/>
      <c r="P65" s="35"/>
      <c r="Q65" s="35"/>
      <c r="R65" s="35"/>
    </row>
    <row r="66" spans="11:18" ht="15">
      <c r="K66" s="36"/>
      <c r="L66" s="36"/>
      <c r="M66" s="36"/>
      <c r="N66" s="36"/>
      <c r="O66" s="137" t="s">
        <v>37</v>
      </c>
      <c r="P66" s="137"/>
      <c r="Q66" s="137"/>
      <c r="R66" s="36"/>
    </row>
  </sheetData>
  <sheetProtection/>
  <mergeCells count="28">
    <mergeCell ref="A63:O63"/>
    <mergeCell ref="O66:Q66"/>
    <mergeCell ref="A60:O60"/>
    <mergeCell ref="A50:O50"/>
    <mergeCell ref="A62:O62"/>
    <mergeCell ref="A48:O48"/>
    <mergeCell ref="A52:O52"/>
    <mergeCell ref="A55:O55"/>
    <mergeCell ref="A41:O41"/>
    <mergeCell ref="A43:O43"/>
    <mergeCell ref="A46:O46"/>
    <mergeCell ref="A30:O30"/>
    <mergeCell ref="A38:O38"/>
    <mergeCell ref="A35:O35"/>
    <mergeCell ref="A26:O26"/>
    <mergeCell ref="A33:O33"/>
    <mergeCell ref="A6:R6"/>
    <mergeCell ref="A7:R7"/>
    <mergeCell ref="A8:R8"/>
    <mergeCell ref="A9:N9"/>
    <mergeCell ref="A14:O14"/>
    <mergeCell ref="A18:O18"/>
    <mergeCell ref="A1:D1"/>
    <mergeCell ref="I1:N1"/>
    <mergeCell ref="A2:D2"/>
    <mergeCell ref="I2:N2"/>
    <mergeCell ref="A21:O21"/>
    <mergeCell ref="A24:O24"/>
  </mergeCells>
  <printOptions/>
  <pageMargins left="0.25" right="0" top="0.5" bottom="0.3" header="0.5" footer="0"/>
  <pageSetup horizontalDpi="600" verticalDpi="600" orientation="landscape" paperSize="9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2018-03-15T06:45:26Z</cp:lastPrinted>
  <dcterms:created xsi:type="dcterms:W3CDTF">2017-09-18T05:41:01Z</dcterms:created>
  <dcterms:modified xsi:type="dcterms:W3CDTF">2018-12-06T00:57:33Z</dcterms:modified>
  <cp:category/>
  <cp:version/>
  <cp:contentType/>
  <cp:contentStatus/>
</cp:coreProperties>
</file>