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815" windowHeight="6345" activeTab="0"/>
  </bookViews>
  <sheets>
    <sheet name="Sheet2" sheetId="1" r:id="rId1"/>
  </sheets>
  <definedNames>
    <definedName name="_xlnm.Print_Titles" localSheetId="0">'Sheet2'!$8:$8</definedName>
  </definedNames>
  <calcPr fullCalcOnLoad="1"/>
</workbook>
</file>

<file path=xl/sharedStrings.xml><?xml version="1.0" encoding="utf-8"?>
<sst xmlns="http://schemas.openxmlformats.org/spreadsheetml/2006/main" count="475" uniqueCount="205">
  <si>
    <t>STT</t>
  </si>
  <si>
    <t xml:space="preserve">01  </t>
  </si>
  <si>
    <t xml:space="preserve">02  </t>
  </si>
  <si>
    <t xml:space="preserve">03  </t>
  </si>
  <si>
    <t xml:space="preserve">05  </t>
  </si>
  <si>
    <t>TÊN HÀNG HÓA</t>
  </si>
  <si>
    <t>ALTL</t>
  </si>
  <si>
    <t>ASTL</t>
  </si>
  <si>
    <t>BIL - TS</t>
  </si>
  <si>
    <t>C - pack CA G2</t>
  </si>
  <si>
    <t>Cartridge Cl</t>
  </si>
  <si>
    <t>Cartridge K</t>
  </si>
  <si>
    <t>Cartridge Na</t>
  </si>
  <si>
    <t>Crea G2</t>
  </si>
  <si>
    <t>Chol hico gen 2</t>
  </si>
  <si>
    <t>Gluc HK G3</t>
  </si>
  <si>
    <t>HBA1C Hemolyzing</t>
  </si>
  <si>
    <t>ISE Int Stand Gen 2</t>
  </si>
  <si>
    <t>ISE Reference Electrolyte</t>
  </si>
  <si>
    <t>ISE Standart Hight</t>
  </si>
  <si>
    <t>ISE Standart Low</t>
  </si>
  <si>
    <t>LDHI G.2IFCC</t>
  </si>
  <si>
    <t>LDL - GEN.2</t>
  </si>
  <si>
    <t>Magie</t>
  </si>
  <si>
    <t>Preci Ctrl CC Multi 1, 4x5ml</t>
  </si>
  <si>
    <t>Preci Ctrl CC Multi 2, 4x5ml</t>
  </si>
  <si>
    <t>Reference Electrode</t>
  </si>
  <si>
    <t>Sample Cleaner</t>
  </si>
  <si>
    <t>SMS Cobas c</t>
  </si>
  <si>
    <t>TPUC</t>
  </si>
  <si>
    <t>TRIGLY</t>
  </si>
  <si>
    <t>UA G2</t>
  </si>
  <si>
    <t>UREAL</t>
  </si>
  <si>
    <t xml:space="preserve">Beta HCG reagent </t>
  </si>
  <si>
    <t>CMV IgM reagent</t>
  </si>
  <si>
    <t>Ferritin reagent</t>
  </si>
  <si>
    <t>HBsAg reagent</t>
  </si>
  <si>
    <t>HE 4</t>
  </si>
  <si>
    <t>HIV reagent combo Ag/Ab RGT</t>
  </si>
  <si>
    <t>Pre Trigger solution 4x975ml</t>
  </si>
  <si>
    <t>Probe cleaning solution 4x25ml</t>
  </si>
  <si>
    <t>Reaction Vessel th/4000</t>
  </si>
  <si>
    <t>Septum 4D 18-03</t>
  </si>
  <si>
    <t>Syphylis</t>
  </si>
  <si>
    <t>Toxo IgG reagent</t>
  </si>
  <si>
    <t>Toxo IgM reagent</t>
  </si>
  <si>
    <t>Trigger solution 4x975ml</t>
  </si>
  <si>
    <t>Wash buffer 4x975ml</t>
  </si>
  <si>
    <t>AFP reagent Gen 1.1</t>
  </si>
  <si>
    <t>AMH PC</t>
  </si>
  <si>
    <t>Anti HCV G2</t>
  </si>
  <si>
    <t>Assay Cup / Tip</t>
  </si>
  <si>
    <t xml:space="preserve">CA 12.5 </t>
  </si>
  <si>
    <t>Calset CEA</t>
  </si>
  <si>
    <t xml:space="preserve">Clean Cell M  </t>
  </si>
  <si>
    <t>CMV IgG</t>
  </si>
  <si>
    <t>CMV IgM</t>
  </si>
  <si>
    <t>Diluent Multi Assay</t>
  </si>
  <si>
    <t>Estradiol G2</t>
  </si>
  <si>
    <t>Estradiol II calset</t>
  </si>
  <si>
    <t>Feritin RP Gen 2</t>
  </si>
  <si>
    <t xml:space="preserve">HBeAg </t>
  </si>
  <si>
    <t>HBsAg</t>
  </si>
  <si>
    <t xml:space="preserve">HCG + Beta Calset II </t>
  </si>
  <si>
    <t xml:space="preserve">HCG + Beta II </t>
  </si>
  <si>
    <t>HE4</t>
  </si>
  <si>
    <t>HE4 PC</t>
  </si>
  <si>
    <t>HIV Combi PT</t>
  </si>
  <si>
    <t>ISE cleaning SOL</t>
  </si>
  <si>
    <t xml:space="preserve">Preci Control HBsAg </t>
  </si>
  <si>
    <t>Preci Control HIV</t>
  </si>
  <si>
    <t>Preci control tumor marker</t>
  </si>
  <si>
    <t>Preci control Universal</t>
  </si>
  <si>
    <t>Precicontrol HBeAg</t>
  </si>
  <si>
    <t xml:space="preserve">Preclean M </t>
  </si>
  <si>
    <t>Probe wash M</t>
  </si>
  <si>
    <t>Procell M  2x2lít</t>
  </si>
  <si>
    <t xml:space="preserve">Progesterone Calset 2 GEN </t>
  </si>
  <si>
    <t>Prolactin G2</t>
  </si>
  <si>
    <t xml:space="preserve">Syphylis </t>
  </si>
  <si>
    <t>Syphylis PC</t>
  </si>
  <si>
    <t xml:space="preserve">Testosterone </t>
  </si>
  <si>
    <t xml:space="preserve">TOXO IgG </t>
  </si>
  <si>
    <t>Universal diluent</t>
  </si>
  <si>
    <t>Calcium Arsenazo 116 ml</t>
  </si>
  <si>
    <t>AFP T 21</t>
  </si>
  <si>
    <t xml:space="preserve">Free uE3 T 21 </t>
  </si>
  <si>
    <t>Bộ sắc ký Column unit 80</t>
  </si>
  <si>
    <t>Dung dịch ly giải hồng cầu Eluent 80A</t>
  </si>
  <si>
    <t>Dung dịch ly giải hồng cầu Eluent 80B</t>
  </si>
  <si>
    <t>Dung dịch ly giải hồng cầu Eluent 80CV</t>
  </si>
  <si>
    <t>Dung dịch ly giải hồng cầu Hemolysis wash solution 80H</t>
  </si>
  <si>
    <t>Hóa chất máy huyết học CellDyn 3700 ( Hóa chất đồng bộ thiết bị )</t>
  </si>
  <si>
    <t>CD 29 plus Full</t>
  </si>
  <si>
    <t>Total beta HCG Calibrators</t>
  </si>
  <si>
    <t>Kit khuếch đại bộ Genome</t>
  </si>
  <si>
    <t>Acid wash</t>
  </si>
  <si>
    <t>Albumin serum</t>
  </si>
  <si>
    <t>Cholesterol total</t>
  </si>
  <si>
    <t>Detergent A</t>
  </si>
  <si>
    <t>Detergent B</t>
  </si>
  <si>
    <t>Đầu nhựa tách chiết mẫu</t>
  </si>
  <si>
    <t>Hb A1c</t>
  </si>
  <si>
    <t>Hb A1c Cal.</t>
  </si>
  <si>
    <t>ICT Module</t>
  </si>
  <si>
    <t>Nắp đậy ống nội kiểm</t>
  </si>
  <si>
    <t>Ống mẫu thứ cấp</t>
  </si>
  <si>
    <t>Triglycerides</t>
  </si>
  <si>
    <t>Wash solution</t>
  </si>
  <si>
    <t>Water bath additive</t>
  </si>
  <si>
    <t>Anti HCV</t>
  </si>
  <si>
    <t>Anti HCV Calibrators</t>
  </si>
  <si>
    <t>Anti HCV Controls</t>
  </si>
  <si>
    <t>ĐƠN VỊ TÍNH</t>
  </si>
  <si>
    <t xml:space="preserve">test                          </t>
  </si>
  <si>
    <t xml:space="preserve">cái                           </t>
  </si>
  <si>
    <t xml:space="preserve">ml                            </t>
  </si>
  <si>
    <t xml:space="preserve">lít                           </t>
  </si>
  <si>
    <t>Thời gian thực hiện 12 tháng</t>
  </si>
  <si>
    <t>GIÁM ĐỐC</t>
  </si>
  <si>
    <t xml:space="preserve">không mẫu                                         </t>
  </si>
  <si>
    <t xml:space="preserve">CỘNG HÒA XÃ HỘI CHỦ NGHĨA VIỆT NAM </t>
  </si>
  <si>
    <t>Độc Lập - Tự Do - Hạnh Phúc</t>
  </si>
  <si>
    <t>SỐ LƯỢNG MẪU</t>
  </si>
  <si>
    <t xml:space="preserve"> SỞ Y TẾ TP.HỒ CHÍ MINH</t>
  </si>
  <si>
    <t>THÀNH 
TIỀN</t>
  </si>
  <si>
    <t>Citranox</t>
  </si>
  <si>
    <t>bình 3,8l</t>
  </si>
  <si>
    <t>Contrad 70</t>
  </si>
  <si>
    <t>Đơn vị tính: Việt Nam đồng</t>
  </si>
  <si>
    <t>Hình thức mua sắm: đấu thầu rộng rãi trong nước</t>
  </si>
  <si>
    <t>Alkaline Phosphatase</t>
  </si>
  <si>
    <t>Control Serum 1</t>
  </si>
  <si>
    <t>Control Serum 2</t>
  </si>
  <si>
    <t>Inorganic Phosphorus</t>
  </si>
  <si>
    <t>ITA Control sera level 1</t>
  </si>
  <si>
    <t>ITA Control sera level 2</t>
  </si>
  <si>
    <t>ITA Control sera level 3</t>
  </si>
  <si>
    <t>Pre-Albumin</t>
  </si>
  <si>
    <t>Pre-Albumin calibrator</t>
  </si>
  <si>
    <t>System Calibrator 5ml</t>
  </si>
  <si>
    <t>Urine calibrator</t>
  </si>
  <si>
    <t>Wash solution 5.000 ml</t>
  </si>
  <si>
    <t>1940</t>
  </si>
  <si>
    <t>10</t>
  </si>
  <si>
    <t>48</t>
  </si>
  <si>
    <t>2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</si>
  <si>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</si>
  <si>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</si>
  <si>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</si>
  <si>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</si>
  <si>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</si>
  <si>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</si>
  <si>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</si>
  <si>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</si>
  <si>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</si>
  <si>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</si>
  <si>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</si>
  <si>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</si>
  <si>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Máy XN phân tích sinh hóa tự động C301/C511 ( hoặc dạng tương đương)</t>
  </si>
  <si>
    <t>Máy XN miễn dịch i2000 ( hoặc dạng tương đương)</t>
  </si>
  <si>
    <t>Máy XN miễn dịch E 601/E411 ( hoặc dạng tương đương)</t>
  </si>
  <si>
    <t>Máy phân tích sinh hóa tự động hoàn toàn AU 680 ( hoặc dạng tương đương)</t>
  </si>
  <si>
    <t>Hóa chất miễn dịch sàng lọc trước sinh 03 tháng giữa ( hoặc dạng tương đương)</t>
  </si>
  <si>
    <t>Máy định lượng HBA1C tự động ( hoặc dạng tương đương)</t>
  </si>
  <si>
    <t>Hóa chất máy XN miễn dịch tự động Dxl 800 phương pháp huỳnh quang (hoặc dạng tương đương)</t>
  </si>
  <si>
    <t>Hóa chất chẩn đoán di truyền trước sinh và sàng lọc tiền làm tổ (hoặc dạng tương đương)</t>
  </si>
  <si>
    <t>Máy phân tích sinh hóa tự động C4000 (hoặc dạng tương đương)</t>
  </si>
  <si>
    <t>Máy phân tích miễn dịch hóa phát quang BioFlash (hoặc dạng tương đương)</t>
  </si>
  <si>
    <t>System Cleaning Solution</t>
  </si>
  <si>
    <t>System Rinse</t>
  </si>
  <si>
    <t xml:space="preserve">Hóa chất điện di Hemoglobin trên ống mao quản </t>
  </si>
  <si>
    <t>Hb AFSC Control</t>
  </si>
  <si>
    <t>Normal Hb A2 Control</t>
  </si>
  <si>
    <t>Hóa chất xét nghiệm HPV  (hoặc dạng tương đương)</t>
  </si>
  <si>
    <t>Đầu tip 1ml</t>
  </si>
  <si>
    <t>Đĩa phản ứng AD-plate 0,3ml</t>
  </si>
  <si>
    <t>Hủ đựng mẫu</t>
  </si>
  <si>
    <t>Kit định danh type HPV</t>
  </si>
  <si>
    <t>Kit tách chiết DNA</t>
  </si>
  <si>
    <t>Kit xử lý mẫu HPV</t>
  </si>
  <si>
    <t>Khay đựng hóa chất 200ml</t>
  </si>
  <si>
    <t>Khay đựng hóa chất 50ml</t>
  </si>
  <si>
    <t>Mẫu chứng dùng cho xét nghiệm định type HPV</t>
  </si>
  <si>
    <t>Chổi lấy mẫu</t>
  </si>
  <si>
    <t>Nước rữa dùng chi xét nghiệm định type HPV</t>
  </si>
  <si>
    <t xml:space="preserve">sest                          </t>
  </si>
  <si>
    <t xml:space="preserve">chai 100ml                    </t>
  </si>
  <si>
    <t>Tổng cộng mặt hàng: 136</t>
  </si>
  <si>
    <t>06</t>
  </si>
  <si>
    <t>07</t>
  </si>
  <si>
    <t>08</t>
  </si>
  <si>
    <t>09</t>
  </si>
  <si>
    <t>11</t>
  </si>
  <si>
    <t>12</t>
  </si>
  <si>
    <t>13</t>
  </si>
  <si>
    <t>14</t>
  </si>
  <si>
    <t>Đĩa tách chiết DNA 1,6ml - 2,0 ml</t>
  </si>
  <si>
    <t>GIÁ KẾ HOẠCH</t>
  </si>
  <si>
    <t>DANH MỤC MUA SẮM HÓA CHẤT VÀ VẬT TƯ Y TẾ SỬ DỤNG THIẾT BỊ 
ĐỢT 2 NĂM 2016 ( Lô 1 )</t>
  </si>
  <si>
    <t>SỐ 
LƯỢNG</t>
  </si>
  <si>
    <r>
      <t xml:space="preserve">     </t>
    </r>
    <r>
      <rPr>
        <b/>
        <u val="single"/>
        <sz val="13"/>
        <color indexed="8"/>
        <rFont val="Times New Roman"/>
        <family val="1"/>
      </rPr>
      <t>BỆNH VIỆN TỪ DŨ</t>
    </r>
  </si>
  <si>
    <t>Thành phố Hồ Chí Minh, ngày 11 tháng 01 năm 2017</t>
  </si>
  <si>
    <t>Bs. Lê Quang Thanh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</si>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</sst>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mbria"/>
      <family val="1"/>
    </font>
    <font>
      <b/>
      <sz val="11"/>
      <name val="Times New Roman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mbria"/>
      <family val="1"/>
    </font>
    <font>
      <b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mbria"/>
      <family val="1"/>
    </font>
    <font>
      <b/>
      <sz val="10.5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rgb="FF000000"/>
      <name val="Calibri"/>
      <family val="2"/>
    </font>
    <font>
      <sz val="11"/>
      <color rgb="FF000000"/>
      <name val="Cambria"/>
      <family val="1"/>
    </font>
    <font>
      <i/>
      <sz val="12"/>
      <color rgb="FF000000"/>
      <name val="Cambria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Cambria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/>
      <top/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NumberFormat="1" applyFont="1" applyFill="1" applyBorder="1" applyAlignment="1">
      <alignment horizontal="left" vertical="top" wrapText="1" shrinkToFit="1"/>
    </xf>
    <xf numFmtId="49" fontId="54" fillId="0" borderId="10" xfId="0" applyNumberFormat="1" applyFont="1" applyFill="1" applyBorder="1" applyAlignment="1">
      <alignment horizontal="center" vertical="center" wrapText="1" shrinkToFit="1"/>
    </xf>
    <xf numFmtId="49" fontId="54" fillId="0" borderId="11" xfId="0" applyNumberFormat="1" applyFont="1" applyFill="1" applyBorder="1" applyAlignment="1">
      <alignment vertical="center" wrapText="1" shrinkToFit="1"/>
    </xf>
    <xf numFmtId="49" fontId="55" fillId="0" borderId="12" xfId="0" applyNumberFormat="1" applyFont="1" applyFill="1" applyBorder="1" applyAlignment="1">
      <alignment horizontal="center" vertical="center" wrapText="1" shrinkToFit="1"/>
    </xf>
    <xf numFmtId="3" fontId="55" fillId="0" borderId="12" xfId="0" applyNumberFormat="1" applyFont="1" applyFill="1" applyBorder="1" applyAlignment="1">
      <alignment horizontal="center" vertical="center" wrapText="1" shrinkToFit="1"/>
    </xf>
    <xf numFmtId="49" fontId="54" fillId="0" borderId="11" xfId="0" applyNumberFormat="1" applyFont="1" applyFill="1" applyBorder="1" applyAlignment="1">
      <alignment horizontal="center" vertical="center" wrapText="1" shrinkToFit="1"/>
    </xf>
    <xf numFmtId="3" fontId="56" fillId="0" borderId="11" xfId="0" applyNumberFormat="1" applyFont="1" applyFill="1" applyBorder="1" applyAlignment="1">
      <alignment vertical="center" wrapText="1" shrinkToFit="1"/>
    </xf>
    <xf numFmtId="0" fontId="52" fillId="0" borderId="0" xfId="0" applyFont="1" applyAlignment="1">
      <alignment/>
    </xf>
    <xf numFmtId="49" fontId="55" fillId="0" borderId="12" xfId="0" applyNumberFormat="1" applyFont="1" applyFill="1" applyBorder="1" applyAlignment="1">
      <alignment horizontal="left" vertical="center" wrapText="1" shrinkToFit="1"/>
    </xf>
    <xf numFmtId="3" fontId="55" fillId="0" borderId="11" xfId="0" applyNumberFormat="1" applyFont="1" applyFill="1" applyBorder="1" applyAlignment="1">
      <alignment horizontal="center" vertical="center" wrapText="1" shrinkToFit="1"/>
    </xf>
    <xf numFmtId="3" fontId="55" fillId="0" borderId="12" xfId="0" applyNumberFormat="1" applyFont="1" applyFill="1" applyBorder="1" applyAlignment="1">
      <alignment horizontal="center" vertical="center" wrapText="1" shrinkToFit="1"/>
    </xf>
    <xf numFmtId="0" fontId="57" fillId="0" borderId="13" xfId="0" applyNumberFormat="1" applyFont="1" applyFill="1" applyBorder="1" applyAlignment="1">
      <alignment horizontal="center" vertical="center" wrapText="1" shrinkToFit="1"/>
    </xf>
    <xf numFmtId="0" fontId="57" fillId="0" borderId="12" xfId="0" applyNumberFormat="1" applyFont="1" applyFill="1" applyBorder="1" applyAlignment="1">
      <alignment horizontal="center" vertical="center" wrapText="1" shrinkToFit="1"/>
    </xf>
    <xf numFmtId="49" fontId="54" fillId="0" borderId="14" xfId="0" applyNumberFormat="1" applyFont="1" applyFill="1" applyBorder="1" applyAlignment="1">
      <alignment horizontal="left" vertical="center" wrapText="1" shrinkToFit="1"/>
    </xf>
    <xf numFmtId="49" fontId="55" fillId="0" borderId="15" xfId="0" applyNumberFormat="1" applyFont="1" applyFill="1" applyBorder="1" applyAlignment="1">
      <alignment horizontal="left" vertical="center" wrapText="1" shrinkToFit="1"/>
    </xf>
    <xf numFmtId="49" fontId="55" fillId="0" borderId="15" xfId="0" applyNumberFormat="1" applyFont="1" applyFill="1" applyBorder="1" applyAlignment="1">
      <alignment horizontal="center" vertical="center" wrapText="1" shrinkToFit="1"/>
    </xf>
    <xf numFmtId="3" fontId="55" fillId="0" borderId="15" xfId="0" applyNumberFormat="1" applyFont="1" applyFill="1" applyBorder="1" applyAlignment="1">
      <alignment horizontal="center" vertical="center" wrapText="1" shrinkToFit="1"/>
    </xf>
    <xf numFmtId="49" fontId="55" fillId="0" borderId="13" xfId="0" applyNumberFormat="1" applyFont="1" applyFill="1" applyBorder="1" applyAlignment="1">
      <alignment horizontal="left" vertical="center" wrapText="1" shrinkToFit="1"/>
    </xf>
    <xf numFmtId="3" fontId="55" fillId="0" borderId="13" xfId="0" applyNumberFormat="1" applyFont="1" applyFill="1" applyBorder="1" applyAlignment="1">
      <alignment horizontal="center" vertical="center" wrapText="1" shrinkToFit="1"/>
    </xf>
    <xf numFmtId="49" fontId="55" fillId="0" borderId="13" xfId="0" applyNumberFormat="1" applyFont="1" applyFill="1" applyBorder="1" applyAlignment="1">
      <alignment horizontal="left" vertical="center" wrapText="1" shrinkToFit="1"/>
    </xf>
    <xf numFmtId="49" fontId="55" fillId="0" borderId="13" xfId="0" applyNumberFormat="1" applyFont="1" applyFill="1" applyBorder="1" applyAlignment="1">
      <alignment horizontal="center" vertical="center" wrapText="1" shrinkToFit="1"/>
    </xf>
    <xf numFmtId="49" fontId="55" fillId="0" borderId="16" xfId="0" applyNumberFormat="1" applyFont="1" applyFill="1" applyBorder="1" applyAlignment="1">
      <alignment horizontal="left" vertical="center" wrapText="1" shrinkToFit="1"/>
    </xf>
    <xf numFmtId="49" fontId="55" fillId="0" borderId="16" xfId="0" applyNumberFormat="1" applyFont="1" applyFill="1" applyBorder="1" applyAlignment="1">
      <alignment horizontal="center" vertical="center" wrapText="1" shrinkToFit="1"/>
    </xf>
    <xf numFmtId="3" fontId="55" fillId="0" borderId="16" xfId="0" applyNumberFormat="1" applyFont="1" applyFill="1" applyBorder="1" applyAlignment="1">
      <alignment horizontal="center" vertical="center" wrapText="1" shrinkToFit="1"/>
    </xf>
    <xf numFmtId="49" fontId="55" fillId="0" borderId="13" xfId="0" applyNumberFormat="1" applyFont="1" applyFill="1" applyBorder="1" applyAlignment="1">
      <alignment horizontal="center" vertical="center" wrapText="1" shrinkToFit="1"/>
    </xf>
    <xf numFmtId="49" fontId="55" fillId="0" borderId="17" xfId="0" applyNumberFormat="1" applyFont="1" applyFill="1" applyBorder="1" applyAlignment="1">
      <alignment horizontal="right" vertical="center" wrapText="1" shrinkToFit="1"/>
    </xf>
    <xf numFmtId="49" fontId="55" fillId="0" borderId="18" xfId="0" applyNumberFormat="1" applyFont="1" applyFill="1" applyBorder="1" applyAlignment="1">
      <alignment horizontal="right" vertical="center" wrapText="1" shrinkToFit="1"/>
    </xf>
    <xf numFmtId="49" fontId="55" fillId="0" borderId="19" xfId="0" applyNumberFormat="1" applyFont="1" applyFill="1" applyBorder="1" applyAlignment="1">
      <alignment horizontal="left" vertical="center" wrapText="1" shrinkToFit="1"/>
    </xf>
    <xf numFmtId="49" fontId="55" fillId="0" borderId="19" xfId="0" applyNumberFormat="1" applyFont="1" applyFill="1" applyBorder="1" applyAlignment="1">
      <alignment horizontal="center" vertical="center" wrapText="1" shrinkToFit="1"/>
    </xf>
    <xf numFmtId="3" fontId="55" fillId="0" borderId="19" xfId="0" applyNumberFormat="1" applyFont="1" applyFill="1" applyBorder="1" applyAlignment="1">
      <alignment horizontal="center" vertical="center" wrapText="1" shrinkToFit="1"/>
    </xf>
    <xf numFmtId="49" fontId="55" fillId="0" borderId="12" xfId="0" applyNumberFormat="1" applyFont="1" applyFill="1" applyBorder="1" applyAlignment="1">
      <alignment horizontal="left" vertical="center" wrapText="1" shrinkToFit="1"/>
    </xf>
    <xf numFmtId="49" fontId="55" fillId="0" borderId="12" xfId="0" applyNumberFormat="1" applyFont="1" applyFill="1" applyBorder="1" applyAlignment="1">
      <alignment horizontal="center" vertical="center" wrapText="1" shrinkToFit="1"/>
    </xf>
    <xf numFmtId="49" fontId="55" fillId="0" borderId="20" xfId="0" applyNumberFormat="1" applyFont="1" applyFill="1" applyBorder="1" applyAlignment="1">
      <alignment vertical="center" wrapText="1" shrinkToFit="1"/>
    </xf>
    <xf numFmtId="3" fontId="55" fillId="0" borderId="17" xfId="0" applyNumberFormat="1" applyFont="1" applyFill="1" applyBorder="1" applyAlignment="1">
      <alignment horizontal="center" vertical="center" wrapText="1" shrinkToFit="1"/>
    </xf>
    <xf numFmtId="49" fontId="55" fillId="0" borderId="21" xfId="0" applyNumberFormat="1" applyFont="1" applyFill="1" applyBorder="1" applyAlignment="1">
      <alignment horizontal="center" vertical="center" wrapText="1" shrinkToFit="1"/>
    </xf>
    <xf numFmtId="49" fontId="55" fillId="0" borderId="22" xfId="0" applyNumberFormat="1" applyFont="1" applyFill="1" applyBorder="1" applyAlignment="1">
      <alignment horizontal="center" vertical="center" wrapText="1" shrinkToFit="1"/>
    </xf>
    <xf numFmtId="3" fontId="55" fillId="0" borderId="20" xfId="0" applyNumberFormat="1" applyFont="1" applyFill="1" applyBorder="1" applyAlignment="1">
      <alignment horizontal="center" vertical="center" wrapText="1" shrinkToFit="1"/>
    </xf>
    <xf numFmtId="3" fontId="55" fillId="0" borderId="21" xfId="0" applyNumberFormat="1" applyFont="1" applyFill="1" applyBorder="1" applyAlignment="1">
      <alignment horizontal="center" vertical="center" wrapText="1" shrinkToFit="1"/>
    </xf>
    <xf numFmtId="3" fontId="55" fillId="0" borderId="22" xfId="0" applyNumberFormat="1" applyFont="1" applyFill="1" applyBorder="1" applyAlignment="1">
      <alignment horizontal="center" vertical="center" wrapText="1" shrinkToFit="1"/>
    </xf>
    <xf numFmtId="3" fontId="55" fillId="0" borderId="23" xfId="0" applyNumberFormat="1" applyFont="1" applyFill="1" applyBorder="1" applyAlignment="1">
      <alignment horizontal="center" vertical="center" wrapText="1" shrinkToFit="1"/>
    </xf>
    <xf numFmtId="49" fontId="54" fillId="0" borderId="17" xfId="0" applyNumberFormat="1" applyFont="1" applyFill="1" applyBorder="1" applyAlignment="1">
      <alignment horizontal="center" vertical="center" wrapText="1" shrinkToFit="1"/>
    </xf>
    <xf numFmtId="49" fontId="55" fillId="0" borderId="24" xfId="0" applyNumberFormat="1" applyFont="1" applyFill="1" applyBorder="1" applyAlignment="1">
      <alignment horizontal="right" vertical="center" wrapText="1" shrinkToFit="1"/>
    </xf>
    <xf numFmtId="49" fontId="55" fillId="0" borderId="25" xfId="0" applyNumberFormat="1" applyFont="1" applyFill="1" applyBorder="1" applyAlignment="1">
      <alignment horizontal="right" vertical="center" wrapText="1" shrinkToFit="1"/>
    </xf>
    <xf numFmtId="49" fontId="54" fillId="0" borderId="26" xfId="0" applyNumberFormat="1" applyFont="1" applyFill="1" applyBorder="1" applyAlignment="1">
      <alignment horizontal="left" vertical="center" wrapText="1" shrinkToFit="1"/>
    </xf>
    <xf numFmtId="49" fontId="55" fillId="0" borderId="27" xfId="0" applyNumberFormat="1" applyFont="1" applyFill="1" applyBorder="1" applyAlignment="1">
      <alignment horizontal="right" vertical="center" wrapText="1" shrinkToFit="1"/>
    </xf>
    <xf numFmtId="49" fontId="54" fillId="0" borderId="28" xfId="0" applyNumberFormat="1" applyFont="1" applyFill="1" applyBorder="1" applyAlignment="1">
      <alignment horizontal="left" vertical="center" wrapText="1" shrinkToFit="1"/>
    </xf>
    <xf numFmtId="49" fontId="54" fillId="0" borderId="29" xfId="0" applyNumberFormat="1" applyFont="1" applyFill="1" applyBorder="1" applyAlignment="1">
      <alignment horizontal="left" vertical="center" wrapText="1" shrinkToFit="1"/>
    </xf>
    <xf numFmtId="49" fontId="55" fillId="0" borderId="30" xfId="0" applyNumberFormat="1" applyFont="1" applyFill="1" applyBorder="1" applyAlignment="1">
      <alignment horizontal="right" vertical="center" wrapText="1" shrinkToFit="1"/>
    </xf>
    <xf numFmtId="49" fontId="54" fillId="0" borderId="31" xfId="0" applyNumberFormat="1" applyFont="1" applyFill="1" applyBorder="1" applyAlignment="1">
      <alignment horizontal="left" vertical="center" wrapText="1" shrinkToFit="1"/>
    </xf>
    <xf numFmtId="0" fontId="52" fillId="0" borderId="0" xfId="0" applyFont="1" applyAlignment="1">
      <alignment horizontal="center"/>
    </xf>
    <xf numFmtId="49" fontId="54" fillId="0" borderId="11" xfId="0" applyNumberFormat="1" applyFont="1" applyFill="1" applyBorder="1" applyAlignment="1">
      <alignment horizontal="left" vertical="center" wrapText="1" shrinkToFit="1"/>
    </xf>
    <xf numFmtId="49" fontId="54" fillId="0" borderId="10" xfId="0" applyNumberFormat="1" applyFont="1" applyFill="1" applyBorder="1" applyAlignment="1">
      <alignment horizontal="left" vertical="center" wrapText="1" shrinkToFit="1"/>
    </xf>
    <xf numFmtId="3" fontId="55" fillId="0" borderId="10" xfId="0" applyNumberFormat="1" applyFont="1" applyFill="1" applyBorder="1" applyAlignment="1">
      <alignment horizontal="center" vertical="center" wrapText="1" shrinkToFit="1"/>
    </xf>
    <xf numFmtId="0" fontId="57" fillId="0" borderId="29" xfId="0" applyNumberFormat="1" applyFont="1" applyFill="1" applyBorder="1" applyAlignment="1">
      <alignment horizontal="center" vertical="center" wrapText="1" shrinkToFit="1"/>
    </xf>
    <xf numFmtId="49" fontId="54" fillId="0" borderId="29" xfId="0" applyNumberFormat="1" applyFont="1" applyFill="1" applyBorder="1" applyAlignment="1">
      <alignment vertical="center" wrapText="1" shrinkToFit="1"/>
    </xf>
    <xf numFmtId="49" fontId="55" fillId="0" borderId="29" xfId="0" applyNumberFormat="1" applyFont="1" applyFill="1" applyBorder="1" applyAlignment="1">
      <alignment horizontal="center" vertical="center" wrapText="1" shrinkToFit="1"/>
    </xf>
    <xf numFmtId="49" fontId="55" fillId="0" borderId="32" xfId="0" applyNumberFormat="1" applyFont="1" applyFill="1" applyBorder="1" applyAlignment="1">
      <alignment horizontal="center" vertical="center" wrapText="1" shrinkToFit="1"/>
    </xf>
    <xf numFmtId="49" fontId="55" fillId="0" borderId="33" xfId="0" applyNumberFormat="1" applyFont="1" applyFill="1" applyBorder="1" applyAlignment="1">
      <alignment horizontal="center" vertical="center" wrapText="1" shrinkToFit="1"/>
    </xf>
    <xf numFmtId="49" fontId="55" fillId="0" borderId="28" xfId="0" applyNumberFormat="1" applyFont="1" applyFill="1" applyBorder="1" applyAlignment="1">
      <alignment horizontal="center" vertical="center" wrapText="1" shrinkToFit="1"/>
    </xf>
    <xf numFmtId="49" fontId="54" fillId="0" borderId="14" xfId="0" applyNumberFormat="1" applyFont="1" applyFill="1" applyBorder="1" applyAlignment="1">
      <alignment vertical="center" wrapText="1" shrinkToFit="1"/>
    </xf>
    <xf numFmtId="3" fontId="56" fillId="0" borderId="29" xfId="0" applyNumberFormat="1" applyFont="1" applyFill="1" applyBorder="1" applyAlignment="1">
      <alignment vertical="center" wrapText="1" shrinkToFit="1"/>
    </xf>
    <xf numFmtId="49" fontId="54" fillId="0" borderId="28" xfId="0" applyNumberFormat="1" applyFont="1" applyFill="1" applyBorder="1" applyAlignment="1">
      <alignment vertical="center" wrapText="1" shrinkToFit="1"/>
    </xf>
    <xf numFmtId="49" fontId="55" fillId="0" borderId="34" xfId="0" applyNumberFormat="1" applyFont="1" applyFill="1" applyBorder="1" applyAlignment="1">
      <alignment vertical="center" wrapText="1" shrinkToFit="1"/>
    </xf>
    <xf numFmtId="49" fontId="55" fillId="0" borderId="35" xfId="0" applyNumberFormat="1" applyFont="1" applyFill="1" applyBorder="1" applyAlignment="1">
      <alignment horizontal="center" vertical="center" wrapText="1" shrinkToFit="1"/>
    </xf>
    <xf numFmtId="3" fontId="55" fillId="0" borderId="34" xfId="0" applyNumberFormat="1" applyFont="1" applyFill="1" applyBorder="1" applyAlignment="1">
      <alignment horizontal="center" vertical="center" wrapText="1" shrinkToFit="1"/>
    </xf>
    <xf numFmtId="3" fontId="55" fillId="0" borderId="36" xfId="0" applyNumberFormat="1" applyFont="1" applyFill="1" applyBorder="1" applyAlignment="1">
      <alignment horizontal="center" vertical="center" wrapText="1" shrinkToFit="1"/>
    </xf>
    <xf numFmtId="49" fontId="54" fillId="0" borderId="25" xfId="0" applyNumberFormat="1" applyFont="1" applyFill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5" fillId="0" borderId="20" xfId="0" applyNumberFormat="1" applyFont="1" applyFill="1" applyBorder="1" applyAlignment="1">
      <alignment horizontal="center" vertical="center" wrapText="1" shrinkToFit="1"/>
    </xf>
    <xf numFmtId="0" fontId="55" fillId="0" borderId="12" xfId="0" applyNumberFormat="1" applyFont="1" applyFill="1" applyBorder="1" applyAlignment="1">
      <alignment horizontal="center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60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5" fillId="0" borderId="11" xfId="0" applyNumberFormat="1" applyFont="1" applyFill="1" applyBorder="1" applyAlignment="1">
      <alignment horizontal="center" vertical="center" wrapText="1" shrinkToFit="1"/>
    </xf>
    <xf numFmtId="0" fontId="55" fillId="0" borderId="13" xfId="0" applyNumberFormat="1" applyFont="1" applyFill="1" applyBorder="1" applyAlignment="1">
      <alignment horizontal="center" vertical="center" wrapText="1" shrinkToFit="1"/>
    </xf>
    <xf numFmtId="0" fontId="55" fillId="0" borderId="38" xfId="0" applyNumberFormat="1" applyFont="1" applyFill="1" applyBorder="1" applyAlignment="1">
      <alignment horizontal="center" vertical="center" wrapText="1" shrinkToFit="1"/>
    </xf>
    <xf numFmtId="0" fontId="55" fillId="0" borderId="19" xfId="0" applyNumberFormat="1" applyFont="1" applyFill="1" applyBorder="1" applyAlignment="1">
      <alignment horizontal="center" vertical="center" wrapText="1" shrinkToFit="1"/>
    </xf>
    <xf numFmtId="49" fontId="54" fillId="0" borderId="0" xfId="0" applyNumberFormat="1" applyFont="1" applyFill="1" applyBorder="1" applyAlignment="1">
      <alignment horizontal="left" vertical="center" wrapText="1" shrinkToFit="1"/>
    </xf>
    <xf numFmtId="0" fontId="55" fillId="0" borderId="34" xfId="0" applyNumberFormat="1" applyFont="1" applyFill="1" applyBorder="1" applyAlignment="1">
      <alignment horizontal="center" vertical="center" wrapText="1" shrinkToFit="1"/>
    </xf>
    <xf numFmtId="0" fontId="55" fillId="0" borderId="17" xfId="0" applyNumberFormat="1" applyFont="1" applyFill="1" applyBorder="1" applyAlignment="1">
      <alignment horizontal="center" vertical="center" wrapText="1" shrinkToFit="1"/>
    </xf>
    <xf numFmtId="49" fontId="54" fillId="0" borderId="32" xfId="0" applyNumberFormat="1" applyFont="1" applyFill="1" applyBorder="1" applyAlignment="1">
      <alignment horizontal="left" vertical="center" wrapText="1" shrinkToFit="1"/>
    </xf>
    <xf numFmtId="49" fontId="54" fillId="0" borderId="10" xfId="0" applyNumberFormat="1" applyFont="1" applyFill="1" applyBorder="1" applyAlignment="1">
      <alignment horizontal="left" vertical="center" wrapText="1" shrinkToFit="1"/>
    </xf>
    <xf numFmtId="49" fontId="54" fillId="0" borderId="11" xfId="0" applyNumberFormat="1" applyFont="1" applyFill="1" applyBorder="1" applyAlignment="1">
      <alignment horizontal="left" vertical="center" wrapText="1" shrinkToFit="1"/>
    </xf>
    <xf numFmtId="49" fontId="54" fillId="0" borderId="29" xfId="0" applyNumberFormat="1" applyFont="1" applyFill="1" applyBorder="1" applyAlignment="1">
      <alignment horizontal="left" vertical="center" wrapText="1" shrinkToFit="1"/>
    </xf>
    <xf numFmtId="49" fontId="54" fillId="0" borderId="17" xfId="0" applyNumberFormat="1" applyFont="1" applyFill="1" applyBorder="1" applyAlignment="1">
      <alignment horizontal="left" vertical="center" wrapText="1" shrinkToFit="1"/>
    </xf>
    <xf numFmtId="49" fontId="54" fillId="0" borderId="33" xfId="0" applyNumberFormat="1" applyFont="1" applyFill="1" applyBorder="1" applyAlignment="1">
      <alignment horizontal="left" vertical="center" wrapText="1" shrinkToFit="1"/>
    </xf>
    <xf numFmtId="0" fontId="61" fillId="0" borderId="0" xfId="0" applyNumberFormat="1" applyFont="1" applyFill="1" applyBorder="1" applyAlignment="1">
      <alignment horizontal="center" vertical="center" wrapText="1" shrinkToFit="1"/>
    </xf>
    <xf numFmtId="0" fontId="57" fillId="0" borderId="13" xfId="0" applyNumberFormat="1" applyFont="1" applyFill="1" applyBorder="1" applyAlignment="1">
      <alignment horizontal="center" vertical="center" wrapText="1" shrinkToFit="1"/>
    </xf>
    <xf numFmtId="0" fontId="55" fillId="0" borderId="20" xfId="0" applyNumberFormat="1" applyFont="1" applyFill="1" applyBorder="1" applyAlignment="1">
      <alignment horizontal="center" vertical="center" shrinkToFit="1"/>
    </xf>
    <xf numFmtId="0" fontId="55" fillId="0" borderId="12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Border="1" applyAlignment="1">
      <alignment horizontal="left" vertical="center" wrapText="1" shrinkToFit="1"/>
    </xf>
    <xf numFmtId="0" fontId="63" fillId="0" borderId="0" xfId="0" applyFont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left" vertical="top" wrapText="1" shrinkToFit="1"/>
    </xf>
    <xf numFmtId="0" fontId="65" fillId="0" borderId="0" xfId="0" applyNumberFormat="1" applyFont="1" applyFill="1" applyBorder="1" applyAlignment="1">
      <alignment horizontal="center" vertical="center" wrapText="1" shrinkToFit="1"/>
    </xf>
    <xf numFmtId="0" fontId="61" fillId="0" borderId="0" xfId="0" applyNumberFormat="1" applyFont="1" applyFill="1" applyBorder="1" applyAlignment="1">
      <alignment horizontal="center" vertical="center" wrapText="1" shrinkToFit="1"/>
    </xf>
    <xf numFmtId="49" fontId="54" fillId="0" borderId="28" xfId="0" applyNumberFormat="1" applyFont="1" applyFill="1" applyBorder="1" applyAlignment="1">
      <alignment horizontal="left" vertical="center" wrapText="1" shrinkToFit="1"/>
    </xf>
    <xf numFmtId="0" fontId="6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">
      <selection activeCell="E161" sqref="E161:H161"/>
    </sheetView>
  </sheetViews>
  <sheetFormatPr defaultColWidth="9.140625" defaultRowHeight="15"/>
  <cols>
    <col min="1" max="1" width="4.7109375" style="0" customWidth="1"/>
    <col min="2" max="2" width="0.9921875" style="0" customWidth="1"/>
    <col min="3" max="3" width="30.7109375" style="0" customWidth="1"/>
    <col min="4" max="4" width="10.140625" style="0" customWidth="1"/>
    <col min="5" max="5" width="10.57421875" style="0" customWidth="1"/>
    <col min="6" max="6" width="12.00390625" style="0" customWidth="1"/>
    <col min="7" max="7" width="15.140625" style="0" customWidth="1"/>
    <col min="8" max="8" width="13.00390625" style="0" customWidth="1"/>
    <col min="9" max="9" width="10.7109375" style="0" customWidth="1"/>
  </cols>
  <sheetData>
    <row r="1" spans="1:8" ht="18" customHeight="1">
      <c r="A1" s="93" t="s">
        <v>124</v>
      </c>
      <c r="B1" s="93"/>
      <c r="C1" s="93"/>
      <c r="D1" s="69"/>
      <c r="E1" s="94" t="s">
        <v>121</v>
      </c>
      <c r="F1" s="94"/>
      <c r="G1" s="94"/>
      <c r="H1" s="94"/>
    </row>
    <row r="2" spans="1:8" ht="18" customHeight="1">
      <c r="A2" s="95" t="s">
        <v>201</v>
      </c>
      <c r="B2" s="95"/>
      <c r="C2" s="95"/>
      <c r="D2" s="69"/>
      <c r="E2" s="94" t="s">
        <v>122</v>
      </c>
      <c r="F2" s="94"/>
      <c r="G2" s="94"/>
      <c r="H2" s="94"/>
    </row>
    <row r="3" spans="1:8" ht="13.5" customHeight="1">
      <c r="A3" s="2"/>
      <c r="B3" s="2"/>
      <c r="C3" s="2"/>
      <c r="F3" s="1"/>
      <c r="G3" s="1"/>
      <c r="H3" s="1"/>
    </row>
    <row r="4" spans="1:8" ht="36" customHeight="1">
      <c r="A4" s="96" t="s">
        <v>199</v>
      </c>
      <c r="B4" s="96"/>
      <c r="C4" s="96"/>
      <c r="D4" s="96"/>
      <c r="E4" s="96"/>
      <c r="F4" s="96"/>
      <c r="G4" s="96"/>
      <c r="H4" s="96"/>
    </row>
    <row r="5" spans="1:8" ht="18" customHeight="1">
      <c r="A5" s="97" t="s">
        <v>118</v>
      </c>
      <c r="B5" s="97"/>
      <c r="C5" s="97"/>
      <c r="D5" s="97"/>
      <c r="E5" s="97"/>
      <c r="F5" s="97"/>
      <c r="G5" s="97"/>
      <c r="H5" s="97"/>
    </row>
    <row r="6" spans="1:8" ht="18" customHeight="1">
      <c r="A6" s="89" t="s">
        <v>130</v>
      </c>
      <c r="B6" s="89"/>
      <c r="C6" s="89"/>
      <c r="D6" s="89"/>
      <c r="E6" s="89"/>
      <c r="F6" s="89"/>
      <c r="G6" s="89"/>
      <c r="H6" s="89"/>
    </row>
    <row r="7" spans="7:8" ht="18" customHeight="1">
      <c r="G7" s="99" t="s">
        <v>129</v>
      </c>
      <c r="H7" s="99"/>
    </row>
    <row r="8" spans="1:8" ht="33.75" customHeight="1">
      <c r="A8" s="90" t="s">
        <v>0</v>
      </c>
      <c r="B8" s="90"/>
      <c r="C8" s="13" t="s">
        <v>5</v>
      </c>
      <c r="D8" s="14" t="s">
        <v>113</v>
      </c>
      <c r="E8" s="14" t="s">
        <v>200</v>
      </c>
      <c r="F8" s="14" t="s">
        <v>198</v>
      </c>
      <c r="G8" s="14" t="s">
        <v>125</v>
      </c>
      <c r="H8" s="55" t="s">
        <v>123</v>
      </c>
    </row>
    <row r="9" spans="1:8" ht="27.75" customHeight="1">
      <c r="A9" s="3" t="s">
        <v>1</v>
      </c>
      <c r="B9" s="84" t="s">
        <v>159</v>
      </c>
      <c r="C9" s="84"/>
      <c r="D9" s="84"/>
      <c r="E9" s="84"/>
      <c r="F9" s="84"/>
      <c r="G9" s="84"/>
      <c r="H9" s="98"/>
    </row>
    <row r="10" spans="1:8" ht="49.5" customHeight="1">
      <c r="A10" s="91">
        <v>1</v>
      </c>
      <c r="B10" s="92"/>
      <c r="C10" s="10" t="s">
        <v>6</v>
      </c>
      <c r="D10" s="5" t="s">
        <v>114</v>
      </c>
      <c r="E10" s="6">
        <v>10000</v>
      </c>
      <c r="F10" s="6">
        <v>2713</v>
      </c>
      <c r="G10" s="6">
        <f>F10*E10</f>
        <v>27130000</v>
      </c>
      <c r="H10" s="57" t="s">
        <v>120</v>
      </c>
    </row>
    <row r="11" spans="1:8" ht="49.5" customHeight="1">
      <c r="A11" s="71">
        <v>2</v>
      </c>
      <c r="B11" s="72"/>
      <c r="C11" s="10" t="s">
        <v>7</v>
      </c>
      <c r="D11" s="5" t="s">
        <v>114</v>
      </c>
      <c r="E11" s="6">
        <v>10000</v>
      </c>
      <c r="F11" s="6">
        <v>2713</v>
      </c>
      <c r="G11" s="6">
        <f aca="true" t="shared" si="0" ref="G11:G74">F11*E11</f>
        <v>27130000</v>
      </c>
      <c r="H11" s="57" t="s">
        <v>120</v>
      </c>
    </row>
    <row r="12" spans="1:8" ht="49.5" customHeight="1">
      <c r="A12" s="71">
        <v>3</v>
      </c>
      <c r="B12" s="72"/>
      <c r="C12" s="10" t="s">
        <v>8</v>
      </c>
      <c r="D12" s="5" t="s">
        <v>114</v>
      </c>
      <c r="E12" s="6">
        <v>4250</v>
      </c>
      <c r="F12" s="6">
        <v>1631</v>
      </c>
      <c r="G12" s="6">
        <f t="shared" si="0"/>
        <v>6931750</v>
      </c>
      <c r="H12" s="57" t="s">
        <v>120</v>
      </c>
    </row>
    <row r="13" spans="1:8" ht="63" customHeight="1">
      <c r="A13" s="71">
        <v>4</v>
      </c>
      <c r="B13" s="72"/>
      <c r="C13" s="10" t="s">
        <v>9</v>
      </c>
      <c r="D13" s="5" t="s">
        <v>114</v>
      </c>
      <c r="E13" s="6">
        <v>3000</v>
      </c>
      <c r="F13" s="6">
        <v>2109</v>
      </c>
      <c r="G13" s="6">
        <f t="shared" si="0"/>
        <v>6327000</v>
      </c>
      <c r="H13" s="57" t="s">
        <v>120</v>
      </c>
    </row>
    <row r="14" spans="1:8" ht="63" customHeight="1">
      <c r="A14" s="71">
        <v>5</v>
      </c>
      <c r="B14" s="72"/>
      <c r="C14" s="10" t="s">
        <v>10</v>
      </c>
      <c r="D14" s="5" t="s">
        <v>115</v>
      </c>
      <c r="E14" s="6">
        <v>1</v>
      </c>
      <c r="F14" s="6">
        <v>7335768</v>
      </c>
      <c r="G14" s="6">
        <f t="shared" si="0"/>
        <v>7335768</v>
      </c>
      <c r="H14" s="57" t="s">
        <v>120</v>
      </c>
    </row>
    <row r="15" spans="1:8" ht="63" customHeight="1">
      <c r="A15" s="71">
        <v>6</v>
      </c>
      <c r="B15" s="72"/>
      <c r="C15" s="10" t="s">
        <v>11</v>
      </c>
      <c r="D15" s="5" t="s">
        <v>115</v>
      </c>
      <c r="E15" s="6">
        <v>1</v>
      </c>
      <c r="F15" s="6">
        <v>7415133</v>
      </c>
      <c r="G15" s="6">
        <f t="shared" si="0"/>
        <v>7415133</v>
      </c>
      <c r="H15" s="57" t="s">
        <v>120</v>
      </c>
    </row>
    <row r="16" spans="1:8" ht="63" customHeight="1">
      <c r="A16" s="71">
        <v>7</v>
      </c>
      <c r="B16" s="72"/>
      <c r="C16" s="10" t="s">
        <v>12</v>
      </c>
      <c r="D16" s="5" t="s">
        <v>115</v>
      </c>
      <c r="E16" s="6">
        <v>1</v>
      </c>
      <c r="F16" s="6">
        <v>7753350</v>
      </c>
      <c r="G16" s="6">
        <f t="shared" si="0"/>
        <v>7753350</v>
      </c>
      <c r="H16" s="57" t="s">
        <v>120</v>
      </c>
    </row>
    <row r="17" spans="1:8" ht="47.25" customHeight="1">
      <c r="A17" s="71">
        <v>8</v>
      </c>
      <c r="B17" s="72"/>
      <c r="C17" s="10" t="s">
        <v>13</v>
      </c>
      <c r="D17" s="5" t="s">
        <v>114</v>
      </c>
      <c r="E17" s="6">
        <v>14000</v>
      </c>
      <c r="F17" s="6">
        <v>1748</v>
      </c>
      <c r="G17" s="6">
        <f t="shared" si="0"/>
        <v>24472000</v>
      </c>
      <c r="H17" s="57" t="s">
        <v>120</v>
      </c>
    </row>
    <row r="18" spans="1:8" ht="45.75" customHeight="1">
      <c r="A18" s="71">
        <v>9</v>
      </c>
      <c r="B18" s="72"/>
      <c r="C18" s="10" t="s">
        <v>14</v>
      </c>
      <c r="D18" s="5" t="s">
        <v>114</v>
      </c>
      <c r="E18" s="6">
        <v>400</v>
      </c>
      <c r="F18" s="6">
        <v>1748</v>
      </c>
      <c r="G18" s="6">
        <f t="shared" si="0"/>
        <v>699200</v>
      </c>
      <c r="H18" s="57" t="s">
        <v>120</v>
      </c>
    </row>
    <row r="19" spans="1:8" ht="45.75" customHeight="1">
      <c r="A19" s="71">
        <v>10</v>
      </c>
      <c r="B19" s="72"/>
      <c r="C19" s="10" t="s">
        <v>15</v>
      </c>
      <c r="D19" s="5" t="s">
        <v>114</v>
      </c>
      <c r="E19" s="6">
        <v>40000</v>
      </c>
      <c r="F19" s="6">
        <v>1748</v>
      </c>
      <c r="G19" s="6">
        <f t="shared" si="0"/>
        <v>69920000</v>
      </c>
      <c r="H19" s="57" t="s">
        <v>120</v>
      </c>
    </row>
    <row r="20" spans="1:8" ht="41.25" customHeight="1">
      <c r="A20" s="71">
        <v>11</v>
      </c>
      <c r="B20" s="72"/>
      <c r="C20" s="10" t="s">
        <v>16</v>
      </c>
      <c r="D20" s="5" t="s">
        <v>116</v>
      </c>
      <c r="E20" s="6">
        <v>51</v>
      </c>
      <c r="F20" s="6">
        <v>19927</v>
      </c>
      <c r="G20" s="6">
        <f t="shared" si="0"/>
        <v>1016277</v>
      </c>
      <c r="H20" s="57" t="s">
        <v>120</v>
      </c>
    </row>
    <row r="21" spans="1:8" ht="42.75" customHeight="1">
      <c r="A21" s="71">
        <v>12</v>
      </c>
      <c r="B21" s="72"/>
      <c r="C21" s="10" t="s">
        <v>17</v>
      </c>
      <c r="D21" s="5" t="s">
        <v>116</v>
      </c>
      <c r="E21" s="6">
        <v>15000</v>
      </c>
      <c r="F21" s="6">
        <v>1689</v>
      </c>
      <c r="G21" s="6">
        <f t="shared" si="0"/>
        <v>25335000</v>
      </c>
      <c r="H21" s="57" t="s">
        <v>120</v>
      </c>
    </row>
    <row r="22" spans="1:8" ht="42.75" customHeight="1">
      <c r="A22" s="71">
        <v>13</v>
      </c>
      <c r="B22" s="72"/>
      <c r="C22" s="10" t="s">
        <v>18</v>
      </c>
      <c r="D22" s="5" t="s">
        <v>116</v>
      </c>
      <c r="E22" s="6">
        <v>3000</v>
      </c>
      <c r="F22" s="6">
        <v>2074</v>
      </c>
      <c r="G22" s="6">
        <f t="shared" si="0"/>
        <v>6222000</v>
      </c>
      <c r="H22" s="57" t="s">
        <v>120</v>
      </c>
    </row>
    <row r="23" spans="1:8" ht="78.75" customHeight="1">
      <c r="A23" s="71">
        <v>14</v>
      </c>
      <c r="B23" s="72"/>
      <c r="C23" s="10" t="s">
        <v>19</v>
      </c>
      <c r="D23" s="5" t="s">
        <v>116</v>
      </c>
      <c r="E23" s="6">
        <v>150</v>
      </c>
      <c r="F23" s="6">
        <v>10878</v>
      </c>
      <c r="G23" s="6">
        <f t="shared" si="0"/>
        <v>1631700</v>
      </c>
      <c r="H23" s="57" t="s">
        <v>120</v>
      </c>
    </row>
    <row r="24" spans="1:8" ht="66.75" customHeight="1">
      <c r="A24" s="71">
        <v>15</v>
      </c>
      <c r="B24" s="72"/>
      <c r="C24" s="10" t="s">
        <v>20</v>
      </c>
      <c r="D24" s="5" t="s">
        <v>116</v>
      </c>
      <c r="E24" s="6">
        <v>150</v>
      </c>
      <c r="F24" s="6">
        <v>10878</v>
      </c>
      <c r="G24" s="6">
        <f t="shared" si="0"/>
        <v>1631700</v>
      </c>
      <c r="H24" s="57" t="s">
        <v>120</v>
      </c>
    </row>
    <row r="25" spans="1:8" ht="44.25" customHeight="1">
      <c r="A25" s="71">
        <v>16</v>
      </c>
      <c r="B25" s="72"/>
      <c r="C25" s="10" t="s">
        <v>21</v>
      </c>
      <c r="D25" s="5" t="s">
        <v>114</v>
      </c>
      <c r="E25" s="6">
        <v>2400</v>
      </c>
      <c r="F25" s="6">
        <v>2711</v>
      </c>
      <c r="G25" s="6">
        <f t="shared" si="0"/>
        <v>6506400</v>
      </c>
      <c r="H25" s="57" t="s">
        <v>120</v>
      </c>
    </row>
    <row r="26" spans="1:8" ht="44.25" customHeight="1">
      <c r="A26" s="71">
        <v>17</v>
      </c>
      <c r="B26" s="72"/>
      <c r="C26" s="10" t="s">
        <v>22</v>
      </c>
      <c r="D26" s="5" t="s">
        <v>114</v>
      </c>
      <c r="E26" s="6">
        <v>175</v>
      </c>
      <c r="F26" s="6">
        <v>17482</v>
      </c>
      <c r="G26" s="6">
        <f t="shared" si="0"/>
        <v>3059350</v>
      </c>
      <c r="H26" s="57" t="s">
        <v>120</v>
      </c>
    </row>
    <row r="27" spans="1:8" ht="44.25" customHeight="1">
      <c r="A27" s="71">
        <v>18</v>
      </c>
      <c r="B27" s="72"/>
      <c r="C27" s="10" t="s">
        <v>23</v>
      </c>
      <c r="D27" s="5" t="s">
        <v>114</v>
      </c>
      <c r="E27" s="6">
        <v>2250</v>
      </c>
      <c r="F27" s="6">
        <v>2324</v>
      </c>
      <c r="G27" s="6">
        <f t="shared" si="0"/>
        <v>5229000</v>
      </c>
      <c r="H27" s="57" t="s">
        <v>120</v>
      </c>
    </row>
    <row r="28" spans="1:8" ht="44.25" customHeight="1">
      <c r="A28" s="71">
        <v>19</v>
      </c>
      <c r="B28" s="72"/>
      <c r="C28" s="10" t="s">
        <v>24</v>
      </c>
      <c r="D28" s="5" t="s">
        <v>116</v>
      </c>
      <c r="E28" s="6">
        <v>400</v>
      </c>
      <c r="F28" s="6">
        <v>101587</v>
      </c>
      <c r="G28" s="6">
        <f t="shared" si="0"/>
        <v>40634800</v>
      </c>
      <c r="H28" s="57" t="s">
        <v>120</v>
      </c>
    </row>
    <row r="29" spans="1:8" ht="44.25" customHeight="1">
      <c r="A29" s="71">
        <v>20</v>
      </c>
      <c r="B29" s="72"/>
      <c r="C29" s="10" t="s">
        <v>25</v>
      </c>
      <c r="D29" s="5" t="s">
        <v>116</v>
      </c>
      <c r="E29" s="6">
        <v>400</v>
      </c>
      <c r="F29" s="6">
        <v>101587</v>
      </c>
      <c r="G29" s="6">
        <f t="shared" si="0"/>
        <v>40634800</v>
      </c>
      <c r="H29" s="57" t="s">
        <v>120</v>
      </c>
    </row>
    <row r="30" spans="1:8" ht="32.25" customHeight="1">
      <c r="A30" s="71">
        <v>21</v>
      </c>
      <c r="B30" s="72"/>
      <c r="C30" s="10" t="s">
        <v>26</v>
      </c>
      <c r="D30" s="5" t="s">
        <v>115</v>
      </c>
      <c r="E30" s="6">
        <v>1</v>
      </c>
      <c r="F30" s="6">
        <v>10693518</v>
      </c>
      <c r="G30" s="6">
        <f t="shared" si="0"/>
        <v>10693518</v>
      </c>
      <c r="H30" s="57" t="s">
        <v>120</v>
      </c>
    </row>
    <row r="31" spans="1:8" ht="44.25" customHeight="1">
      <c r="A31" s="71">
        <v>22</v>
      </c>
      <c r="B31" s="72"/>
      <c r="C31" s="10" t="s">
        <v>27</v>
      </c>
      <c r="D31" s="5" t="s">
        <v>116</v>
      </c>
      <c r="E31" s="6">
        <v>5664</v>
      </c>
      <c r="F31" s="6">
        <v>1541</v>
      </c>
      <c r="G31" s="6">
        <f t="shared" si="0"/>
        <v>8728224</v>
      </c>
      <c r="H31" s="57" t="s">
        <v>120</v>
      </c>
    </row>
    <row r="32" spans="1:8" ht="43.5" customHeight="1">
      <c r="A32" s="71">
        <v>23</v>
      </c>
      <c r="B32" s="72"/>
      <c r="C32" s="10" t="s">
        <v>28</v>
      </c>
      <c r="D32" s="5" t="s">
        <v>116</v>
      </c>
      <c r="E32" s="6">
        <v>550</v>
      </c>
      <c r="F32" s="6">
        <v>4249</v>
      </c>
      <c r="G32" s="6">
        <f t="shared" si="0"/>
        <v>2336950</v>
      </c>
      <c r="H32" s="57" t="s">
        <v>120</v>
      </c>
    </row>
    <row r="33" spans="1:8" ht="43.5" customHeight="1">
      <c r="A33" s="71">
        <v>24</v>
      </c>
      <c r="B33" s="72"/>
      <c r="C33" s="10" t="s">
        <v>29</v>
      </c>
      <c r="D33" s="5" t="s">
        <v>114</v>
      </c>
      <c r="E33" s="6">
        <v>600</v>
      </c>
      <c r="F33" s="6">
        <v>8896</v>
      </c>
      <c r="G33" s="6">
        <f t="shared" si="0"/>
        <v>5337600</v>
      </c>
      <c r="H33" s="57" t="s">
        <v>120</v>
      </c>
    </row>
    <row r="34" spans="1:8" ht="43.5" customHeight="1">
      <c r="A34" s="71">
        <v>25</v>
      </c>
      <c r="B34" s="72"/>
      <c r="C34" s="10" t="s">
        <v>30</v>
      </c>
      <c r="D34" s="5" t="s">
        <v>114</v>
      </c>
      <c r="E34" s="6">
        <v>250</v>
      </c>
      <c r="F34" s="6">
        <v>2895</v>
      </c>
      <c r="G34" s="6">
        <f t="shared" si="0"/>
        <v>723750</v>
      </c>
      <c r="H34" s="57" t="s">
        <v>120</v>
      </c>
    </row>
    <row r="35" spans="1:8" ht="43.5" customHeight="1">
      <c r="A35" s="71">
        <v>26</v>
      </c>
      <c r="B35" s="72"/>
      <c r="C35" s="10" t="s">
        <v>31</v>
      </c>
      <c r="D35" s="5" t="s">
        <v>114</v>
      </c>
      <c r="E35" s="6">
        <v>4800</v>
      </c>
      <c r="F35" s="6">
        <v>2033</v>
      </c>
      <c r="G35" s="6">
        <f t="shared" si="0"/>
        <v>9758400</v>
      </c>
      <c r="H35" s="57" t="s">
        <v>120</v>
      </c>
    </row>
    <row r="36" spans="1:8" ht="43.5" customHeight="1">
      <c r="A36" s="71">
        <v>27</v>
      </c>
      <c r="B36" s="72"/>
      <c r="C36" s="10" t="s">
        <v>32</v>
      </c>
      <c r="D36" s="5" t="s">
        <v>114</v>
      </c>
      <c r="E36" s="6">
        <v>10000</v>
      </c>
      <c r="F36" s="6">
        <v>3048</v>
      </c>
      <c r="G36" s="6">
        <f t="shared" si="0"/>
        <v>30480000</v>
      </c>
      <c r="H36" s="57" t="s">
        <v>120</v>
      </c>
    </row>
    <row r="37" spans="1:8" ht="27.75" customHeight="1">
      <c r="A37" s="7" t="s">
        <v>2</v>
      </c>
      <c r="B37" s="85" t="s">
        <v>160</v>
      </c>
      <c r="C37" s="85"/>
      <c r="D37" s="85"/>
      <c r="E37" s="85"/>
      <c r="F37" s="4"/>
      <c r="G37" s="11"/>
      <c r="H37" s="56"/>
    </row>
    <row r="38" spans="1:8" ht="44.25" customHeight="1">
      <c r="A38" s="71">
        <v>28</v>
      </c>
      <c r="B38" s="72"/>
      <c r="C38" s="10" t="s">
        <v>33</v>
      </c>
      <c r="D38" s="5" t="s">
        <v>114</v>
      </c>
      <c r="E38" s="6">
        <v>14000</v>
      </c>
      <c r="F38" s="6">
        <v>57609</v>
      </c>
      <c r="G38" s="6">
        <f t="shared" si="0"/>
        <v>806526000</v>
      </c>
      <c r="H38" s="57" t="s">
        <v>120</v>
      </c>
    </row>
    <row r="39" spans="1:8" ht="44.25" customHeight="1">
      <c r="A39" s="71">
        <v>29</v>
      </c>
      <c r="B39" s="72"/>
      <c r="C39" s="10" t="s">
        <v>34</v>
      </c>
      <c r="D39" s="5" t="s">
        <v>114</v>
      </c>
      <c r="E39" s="6">
        <v>2300</v>
      </c>
      <c r="F39" s="6">
        <v>95526</v>
      </c>
      <c r="G39" s="6">
        <f t="shared" si="0"/>
        <v>219709800</v>
      </c>
      <c r="H39" s="57" t="s">
        <v>120</v>
      </c>
    </row>
    <row r="40" spans="1:8" ht="44.25" customHeight="1">
      <c r="A40" s="71">
        <v>30</v>
      </c>
      <c r="B40" s="72"/>
      <c r="C40" s="10" t="s">
        <v>35</v>
      </c>
      <c r="D40" s="5" t="s">
        <v>114</v>
      </c>
      <c r="E40" s="6">
        <v>1600</v>
      </c>
      <c r="F40" s="6">
        <v>59860</v>
      </c>
      <c r="G40" s="6">
        <f t="shared" si="0"/>
        <v>95776000</v>
      </c>
      <c r="H40" s="57" t="s">
        <v>120</v>
      </c>
    </row>
    <row r="41" spans="1:8" ht="44.25" customHeight="1">
      <c r="A41" s="71">
        <v>31</v>
      </c>
      <c r="B41" s="72"/>
      <c r="C41" s="10" t="s">
        <v>36</v>
      </c>
      <c r="D41" s="5" t="s">
        <v>114</v>
      </c>
      <c r="E41" s="6">
        <v>20000</v>
      </c>
      <c r="F41" s="6">
        <v>41681</v>
      </c>
      <c r="G41" s="6">
        <f t="shared" si="0"/>
        <v>833620000</v>
      </c>
      <c r="H41" s="57" t="s">
        <v>120</v>
      </c>
    </row>
    <row r="42" spans="1:8" ht="44.25" customHeight="1">
      <c r="A42" s="71">
        <v>32</v>
      </c>
      <c r="B42" s="72"/>
      <c r="C42" s="10" t="s">
        <v>37</v>
      </c>
      <c r="D42" s="5" t="s">
        <v>114</v>
      </c>
      <c r="E42" s="6">
        <v>8400</v>
      </c>
      <c r="F42" s="6">
        <v>209805</v>
      </c>
      <c r="G42" s="6">
        <f t="shared" si="0"/>
        <v>1762362000</v>
      </c>
      <c r="H42" s="57" t="s">
        <v>120</v>
      </c>
    </row>
    <row r="43" spans="1:8" ht="44.25" customHeight="1">
      <c r="A43" s="71">
        <v>33</v>
      </c>
      <c r="B43" s="72"/>
      <c r="C43" s="10" t="s">
        <v>38</v>
      </c>
      <c r="D43" s="5" t="s">
        <v>114</v>
      </c>
      <c r="E43" s="6">
        <v>60000</v>
      </c>
      <c r="F43" s="6">
        <v>52708</v>
      </c>
      <c r="G43" s="6">
        <f t="shared" si="0"/>
        <v>3162480000</v>
      </c>
      <c r="H43" s="57" t="s">
        <v>120</v>
      </c>
    </row>
    <row r="44" spans="1:8" ht="44.25" customHeight="1">
      <c r="A44" s="71">
        <v>34</v>
      </c>
      <c r="B44" s="72"/>
      <c r="C44" s="10" t="s">
        <v>39</v>
      </c>
      <c r="D44" s="5" t="s">
        <v>116</v>
      </c>
      <c r="E44" s="6">
        <v>58500</v>
      </c>
      <c r="F44" s="6">
        <v>832</v>
      </c>
      <c r="G44" s="6">
        <f t="shared" si="0"/>
        <v>48672000</v>
      </c>
      <c r="H44" s="57" t="s">
        <v>120</v>
      </c>
    </row>
    <row r="45" spans="1:8" ht="44.25" customHeight="1">
      <c r="A45" s="71">
        <v>35</v>
      </c>
      <c r="B45" s="72"/>
      <c r="C45" s="10" t="s">
        <v>40</v>
      </c>
      <c r="D45" s="5" t="s">
        <v>116</v>
      </c>
      <c r="E45" s="6">
        <v>1200</v>
      </c>
      <c r="F45" s="6">
        <v>58810</v>
      </c>
      <c r="G45" s="6">
        <f t="shared" si="0"/>
        <v>70572000</v>
      </c>
      <c r="H45" s="57" t="s">
        <v>120</v>
      </c>
    </row>
    <row r="46" spans="1:8" ht="44.25" customHeight="1">
      <c r="A46" s="71">
        <v>36</v>
      </c>
      <c r="B46" s="72"/>
      <c r="C46" s="10" t="s">
        <v>41</v>
      </c>
      <c r="D46" s="5" t="s">
        <v>115</v>
      </c>
      <c r="E46" s="6">
        <v>640000</v>
      </c>
      <c r="F46" s="6">
        <v>1212</v>
      </c>
      <c r="G46" s="6">
        <f t="shared" si="0"/>
        <v>775680000</v>
      </c>
      <c r="H46" s="57" t="s">
        <v>120</v>
      </c>
    </row>
    <row r="47" spans="1:8" ht="44.25" customHeight="1">
      <c r="A47" s="71">
        <v>37</v>
      </c>
      <c r="B47" s="72"/>
      <c r="C47" s="10" t="s">
        <v>42</v>
      </c>
      <c r="D47" s="5" t="s">
        <v>115</v>
      </c>
      <c r="E47" s="6">
        <v>400</v>
      </c>
      <c r="F47" s="6">
        <v>22662</v>
      </c>
      <c r="G47" s="6">
        <f t="shared" si="0"/>
        <v>9064800</v>
      </c>
      <c r="H47" s="57" t="s">
        <v>120</v>
      </c>
    </row>
    <row r="48" spans="1:8" ht="44.25" customHeight="1">
      <c r="A48" s="71">
        <v>38</v>
      </c>
      <c r="B48" s="72"/>
      <c r="C48" s="10" t="s">
        <v>43</v>
      </c>
      <c r="D48" s="5" t="s">
        <v>114</v>
      </c>
      <c r="E48" s="6">
        <v>45000</v>
      </c>
      <c r="F48" s="6">
        <v>53037</v>
      </c>
      <c r="G48" s="6">
        <f t="shared" si="0"/>
        <v>2386665000</v>
      </c>
      <c r="H48" s="57" t="s">
        <v>120</v>
      </c>
    </row>
    <row r="49" spans="1:8" ht="44.25" customHeight="1">
      <c r="A49" s="71">
        <v>39</v>
      </c>
      <c r="B49" s="72"/>
      <c r="C49" s="10" t="s">
        <v>44</v>
      </c>
      <c r="D49" s="5" t="s">
        <v>114</v>
      </c>
      <c r="E49" s="6">
        <v>2600</v>
      </c>
      <c r="F49" s="6">
        <v>54423</v>
      </c>
      <c r="G49" s="6">
        <f t="shared" si="0"/>
        <v>141499800</v>
      </c>
      <c r="H49" s="57" t="s">
        <v>120</v>
      </c>
    </row>
    <row r="50" spans="1:8" ht="44.25" customHeight="1">
      <c r="A50" s="71">
        <v>40</v>
      </c>
      <c r="B50" s="72"/>
      <c r="C50" s="10" t="s">
        <v>45</v>
      </c>
      <c r="D50" s="5" t="s">
        <v>114</v>
      </c>
      <c r="E50" s="6">
        <v>2600</v>
      </c>
      <c r="F50" s="6">
        <v>98370</v>
      </c>
      <c r="G50" s="6">
        <f t="shared" si="0"/>
        <v>255762000</v>
      </c>
      <c r="H50" s="57" t="s">
        <v>120</v>
      </c>
    </row>
    <row r="51" spans="1:8" ht="44.25" customHeight="1">
      <c r="A51" s="71">
        <v>41</v>
      </c>
      <c r="B51" s="72"/>
      <c r="C51" s="10" t="s">
        <v>46</v>
      </c>
      <c r="D51" s="5" t="s">
        <v>116</v>
      </c>
      <c r="E51" s="6">
        <v>117000</v>
      </c>
      <c r="F51" s="6">
        <v>335</v>
      </c>
      <c r="G51" s="6">
        <f t="shared" si="0"/>
        <v>39195000</v>
      </c>
      <c r="H51" s="57" t="s">
        <v>120</v>
      </c>
    </row>
    <row r="52" spans="1:8" ht="44.25" customHeight="1">
      <c r="A52" s="71">
        <v>42</v>
      </c>
      <c r="B52" s="72"/>
      <c r="C52" s="10" t="s">
        <v>47</v>
      </c>
      <c r="D52" s="5" t="s">
        <v>116</v>
      </c>
      <c r="E52" s="6">
        <v>702000</v>
      </c>
      <c r="F52" s="6">
        <v>284</v>
      </c>
      <c r="G52" s="6">
        <f t="shared" si="0"/>
        <v>199368000</v>
      </c>
      <c r="H52" s="57" t="s">
        <v>120</v>
      </c>
    </row>
    <row r="53" spans="1:8" ht="27.75" customHeight="1">
      <c r="A53" s="7" t="s">
        <v>3</v>
      </c>
      <c r="B53" s="85" t="s">
        <v>161</v>
      </c>
      <c r="C53" s="85"/>
      <c r="D53" s="85"/>
      <c r="E53" s="85"/>
      <c r="F53" s="85"/>
      <c r="G53" s="11"/>
      <c r="H53" s="56"/>
    </row>
    <row r="54" spans="1:8" ht="45" customHeight="1">
      <c r="A54" s="71">
        <v>43</v>
      </c>
      <c r="B54" s="72"/>
      <c r="C54" s="10" t="s">
        <v>48</v>
      </c>
      <c r="D54" s="5" t="s">
        <v>114</v>
      </c>
      <c r="E54" s="6">
        <v>2000</v>
      </c>
      <c r="F54" s="6">
        <v>37762</v>
      </c>
      <c r="G54" s="6">
        <f t="shared" si="0"/>
        <v>75524000</v>
      </c>
      <c r="H54" s="57" t="s">
        <v>120</v>
      </c>
    </row>
    <row r="55" spans="1:8" ht="45" customHeight="1">
      <c r="A55" s="71">
        <v>44</v>
      </c>
      <c r="B55" s="72"/>
      <c r="C55" s="10" t="s">
        <v>49</v>
      </c>
      <c r="D55" s="5" t="s">
        <v>116</v>
      </c>
      <c r="E55" s="6">
        <v>24</v>
      </c>
      <c r="F55" s="6">
        <v>1488759</v>
      </c>
      <c r="G55" s="6">
        <f t="shared" si="0"/>
        <v>35730216</v>
      </c>
      <c r="H55" s="57" t="s">
        <v>120</v>
      </c>
    </row>
    <row r="56" spans="1:8" ht="61.5" customHeight="1">
      <c r="A56" s="71">
        <v>45</v>
      </c>
      <c r="B56" s="72"/>
      <c r="C56" s="10" t="s">
        <v>50</v>
      </c>
      <c r="D56" s="5" t="s">
        <v>114</v>
      </c>
      <c r="E56" s="6">
        <v>200</v>
      </c>
      <c r="F56" s="6">
        <v>72261</v>
      </c>
      <c r="G56" s="6">
        <f t="shared" si="0"/>
        <v>14452200</v>
      </c>
      <c r="H56" s="57" t="s">
        <v>120</v>
      </c>
    </row>
    <row r="57" spans="1:8" ht="46.5" customHeight="1">
      <c r="A57" s="71">
        <v>46</v>
      </c>
      <c r="B57" s="72"/>
      <c r="C57" s="10" t="s">
        <v>51</v>
      </c>
      <c r="D57" s="5" t="s">
        <v>115</v>
      </c>
      <c r="E57" s="6">
        <v>24000</v>
      </c>
      <c r="F57" s="6">
        <v>799</v>
      </c>
      <c r="G57" s="6">
        <f t="shared" si="0"/>
        <v>19176000</v>
      </c>
      <c r="H57" s="57" t="s">
        <v>120</v>
      </c>
    </row>
    <row r="58" spans="1:8" ht="46.5" customHeight="1">
      <c r="A58" s="71">
        <v>47</v>
      </c>
      <c r="B58" s="72"/>
      <c r="C58" s="10" t="s">
        <v>52</v>
      </c>
      <c r="D58" s="5" t="s">
        <v>114</v>
      </c>
      <c r="E58" s="6">
        <v>15000</v>
      </c>
      <c r="F58" s="6">
        <v>73426</v>
      </c>
      <c r="G58" s="6">
        <f t="shared" si="0"/>
        <v>1101390000</v>
      </c>
      <c r="H58" s="57" t="s">
        <v>120</v>
      </c>
    </row>
    <row r="59" spans="1:8" ht="46.5" customHeight="1">
      <c r="A59" s="71">
        <v>48</v>
      </c>
      <c r="B59" s="72"/>
      <c r="C59" s="10" t="s">
        <v>53</v>
      </c>
      <c r="D59" s="5" t="s">
        <v>116</v>
      </c>
      <c r="E59" s="6">
        <v>16</v>
      </c>
      <c r="F59" s="6">
        <v>291375</v>
      </c>
      <c r="G59" s="6">
        <f t="shared" si="0"/>
        <v>4662000</v>
      </c>
      <c r="H59" s="57" t="s">
        <v>120</v>
      </c>
    </row>
    <row r="60" spans="1:8" ht="46.5" customHeight="1">
      <c r="A60" s="71">
        <v>49</v>
      </c>
      <c r="B60" s="72"/>
      <c r="C60" s="10" t="s">
        <v>54</v>
      </c>
      <c r="D60" s="5" t="s">
        <v>117</v>
      </c>
      <c r="E60" s="6">
        <v>600</v>
      </c>
      <c r="F60" s="6">
        <v>475579</v>
      </c>
      <c r="G60" s="6">
        <f t="shared" si="0"/>
        <v>285347400</v>
      </c>
      <c r="H60" s="57" t="s">
        <v>120</v>
      </c>
    </row>
    <row r="61" spans="1:8" ht="46.5" customHeight="1">
      <c r="A61" s="71">
        <v>50</v>
      </c>
      <c r="B61" s="72"/>
      <c r="C61" s="10" t="s">
        <v>55</v>
      </c>
      <c r="D61" s="5" t="s">
        <v>114</v>
      </c>
      <c r="E61" s="6">
        <v>2000</v>
      </c>
      <c r="F61" s="6">
        <v>46620</v>
      </c>
      <c r="G61" s="6">
        <f t="shared" si="0"/>
        <v>93240000</v>
      </c>
      <c r="H61" s="57" t="s">
        <v>120</v>
      </c>
    </row>
    <row r="62" spans="1:8" ht="46.5" customHeight="1">
      <c r="A62" s="71">
        <v>51</v>
      </c>
      <c r="B62" s="72"/>
      <c r="C62" s="10" t="s">
        <v>56</v>
      </c>
      <c r="D62" s="5" t="s">
        <v>114</v>
      </c>
      <c r="E62" s="6">
        <v>2000</v>
      </c>
      <c r="F62" s="6">
        <v>69930</v>
      </c>
      <c r="G62" s="6">
        <f t="shared" si="0"/>
        <v>139860000</v>
      </c>
      <c r="H62" s="57" t="s">
        <v>120</v>
      </c>
    </row>
    <row r="63" spans="1:8" ht="46.5" customHeight="1">
      <c r="A63" s="71">
        <v>52</v>
      </c>
      <c r="B63" s="72"/>
      <c r="C63" s="10" t="s">
        <v>57</v>
      </c>
      <c r="D63" s="5" t="s">
        <v>116</v>
      </c>
      <c r="E63" s="6">
        <v>396</v>
      </c>
      <c r="F63" s="6">
        <v>41763</v>
      </c>
      <c r="G63" s="6">
        <f t="shared" si="0"/>
        <v>16538148</v>
      </c>
      <c r="H63" s="57" t="s">
        <v>120</v>
      </c>
    </row>
    <row r="64" spans="1:8" ht="46.5" customHeight="1">
      <c r="A64" s="71">
        <v>53</v>
      </c>
      <c r="B64" s="72"/>
      <c r="C64" s="10" t="s">
        <v>58</v>
      </c>
      <c r="D64" s="5" t="s">
        <v>114</v>
      </c>
      <c r="E64" s="6">
        <v>2000</v>
      </c>
      <c r="F64" s="6">
        <v>37762</v>
      </c>
      <c r="G64" s="6">
        <f t="shared" si="0"/>
        <v>75524000</v>
      </c>
      <c r="H64" s="57" t="s">
        <v>120</v>
      </c>
    </row>
    <row r="65" spans="1:8" ht="46.5" customHeight="1">
      <c r="A65" s="71">
        <v>54</v>
      </c>
      <c r="B65" s="72"/>
      <c r="C65" s="10" t="s">
        <v>59</v>
      </c>
      <c r="D65" s="5" t="s">
        <v>116</v>
      </c>
      <c r="E65" s="6">
        <v>40</v>
      </c>
      <c r="F65" s="6">
        <v>291375</v>
      </c>
      <c r="G65" s="6">
        <f t="shared" si="0"/>
        <v>11655000</v>
      </c>
      <c r="H65" s="57" t="s">
        <v>120</v>
      </c>
    </row>
    <row r="66" spans="1:8" ht="46.5" customHeight="1">
      <c r="A66" s="71">
        <v>55</v>
      </c>
      <c r="B66" s="72"/>
      <c r="C66" s="10" t="s">
        <v>60</v>
      </c>
      <c r="D66" s="5" t="s">
        <v>114</v>
      </c>
      <c r="E66" s="6">
        <v>500</v>
      </c>
      <c r="F66" s="6">
        <v>41958</v>
      </c>
      <c r="G66" s="6">
        <f t="shared" si="0"/>
        <v>20979000</v>
      </c>
      <c r="H66" s="57" t="s">
        <v>120</v>
      </c>
    </row>
    <row r="67" spans="1:8" ht="46.5" customHeight="1">
      <c r="A67" s="71">
        <v>56</v>
      </c>
      <c r="B67" s="72"/>
      <c r="C67" s="10" t="s">
        <v>61</v>
      </c>
      <c r="D67" s="5" t="s">
        <v>114</v>
      </c>
      <c r="E67" s="6">
        <v>5000</v>
      </c>
      <c r="F67" s="6">
        <v>48951</v>
      </c>
      <c r="G67" s="6">
        <f t="shared" si="0"/>
        <v>244755000</v>
      </c>
      <c r="H67" s="57" t="s">
        <v>120</v>
      </c>
    </row>
    <row r="68" spans="1:8" ht="46.5" customHeight="1">
      <c r="A68" s="71">
        <v>57</v>
      </c>
      <c r="B68" s="72"/>
      <c r="C68" s="10" t="s">
        <v>62</v>
      </c>
      <c r="D68" s="5" t="s">
        <v>114</v>
      </c>
      <c r="E68" s="6">
        <v>25000</v>
      </c>
      <c r="F68" s="6">
        <v>25641</v>
      </c>
      <c r="G68" s="6">
        <f t="shared" si="0"/>
        <v>641025000</v>
      </c>
      <c r="H68" s="57" t="s">
        <v>120</v>
      </c>
    </row>
    <row r="69" spans="1:8" ht="46.5" customHeight="1">
      <c r="A69" s="71">
        <v>58</v>
      </c>
      <c r="B69" s="72"/>
      <c r="C69" s="10" t="s">
        <v>63</v>
      </c>
      <c r="D69" s="5" t="s">
        <v>116</v>
      </c>
      <c r="E69" s="6">
        <v>24</v>
      </c>
      <c r="F69" s="6">
        <v>291375</v>
      </c>
      <c r="G69" s="6">
        <f t="shared" si="0"/>
        <v>6993000</v>
      </c>
      <c r="H69" s="57" t="s">
        <v>120</v>
      </c>
    </row>
    <row r="70" spans="1:8" ht="46.5" customHeight="1">
      <c r="A70" s="71">
        <v>59</v>
      </c>
      <c r="B70" s="72"/>
      <c r="C70" s="10" t="s">
        <v>64</v>
      </c>
      <c r="D70" s="5" t="s">
        <v>114</v>
      </c>
      <c r="E70" s="6">
        <v>3000</v>
      </c>
      <c r="F70" s="6">
        <v>38461</v>
      </c>
      <c r="G70" s="6">
        <f t="shared" si="0"/>
        <v>115383000</v>
      </c>
      <c r="H70" s="57" t="s">
        <v>120</v>
      </c>
    </row>
    <row r="71" spans="1:8" ht="46.5" customHeight="1">
      <c r="A71" s="71">
        <v>60</v>
      </c>
      <c r="B71" s="72"/>
      <c r="C71" s="10" t="s">
        <v>65</v>
      </c>
      <c r="D71" s="5" t="s">
        <v>114</v>
      </c>
      <c r="E71" s="6">
        <v>8000</v>
      </c>
      <c r="F71" s="6">
        <v>168000</v>
      </c>
      <c r="G71" s="6">
        <f t="shared" si="0"/>
        <v>1344000000</v>
      </c>
      <c r="H71" s="57" t="s">
        <v>120</v>
      </c>
    </row>
    <row r="72" spans="1:8" ht="46.5" customHeight="1">
      <c r="A72" s="71">
        <v>61</v>
      </c>
      <c r="B72" s="72"/>
      <c r="C72" s="10" t="s">
        <v>66</v>
      </c>
      <c r="D72" s="5" t="s">
        <v>116</v>
      </c>
      <c r="E72" s="6">
        <v>20</v>
      </c>
      <c r="F72" s="6">
        <v>1050000</v>
      </c>
      <c r="G72" s="6">
        <f t="shared" si="0"/>
        <v>21000000</v>
      </c>
      <c r="H72" s="57" t="s">
        <v>120</v>
      </c>
    </row>
    <row r="73" spans="1:8" ht="46.5" customHeight="1">
      <c r="A73" s="71">
        <v>62</v>
      </c>
      <c r="B73" s="72"/>
      <c r="C73" s="10" t="s">
        <v>67</v>
      </c>
      <c r="D73" s="5" t="s">
        <v>114</v>
      </c>
      <c r="E73" s="6">
        <v>15000</v>
      </c>
      <c r="F73" s="6">
        <v>42000</v>
      </c>
      <c r="G73" s="6">
        <f t="shared" si="0"/>
        <v>630000000</v>
      </c>
      <c r="H73" s="57" t="s">
        <v>120</v>
      </c>
    </row>
    <row r="74" spans="1:8" ht="46.5" customHeight="1">
      <c r="A74" s="71">
        <v>63</v>
      </c>
      <c r="B74" s="72"/>
      <c r="C74" s="10" t="s">
        <v>68</v>
      </c>
      <c r="D74" s="5" t="s">
        <v>116</v>
      </c>
      <c r="E74" s="6">
        <v>1000</v>
      </c>
      <c r="F74" s="6">
        <v>3416</v>
      </c>
      <c r="G74" s="6">
        <f t="shared" si="0"/>
        <v>3416000</v>
      </c>
      <c r="H74" s="57" t="s">
        <v>120</v>
      </c>
    </row>
    <row r="75" spans="1:8" ht="46.5" customHeight="1">
      <c r="A75" s="71">
        <v>64</v>
      </c>
      <c r="B75" s="72"/>
      <c r="C75" s="10" t="s">
        <v>69</v>
      </c>
      <c r="D75" s="5" t="s">
        <v>116</v>
      </c>
      <c r="E75" s="6">
        <v>624</v>
      </c>
      <c r="F75" s="6">
        <v>78445</v>
      </c>
      <c r="G75" s="6">
        <f aca="true" t="shared" si="1" ref="G75:G138">F75*E75</f>
        <v>48949680</v>
      </c>
      <c r="H75" s="57" t="s">
        <v>120</v>
      </c>
    </row>
    <row r="76" spans="1:8" ht="46.5" customHeight="1">
      <c r="A76" s="71">
        <v>65</v>
      </c>
      <c r="B76" s="72"/>
      <c r="C76" s="10" t="s">
        <v>70</v>
      </c>
      <c r="D76" s="5" t="s">
        <v>116</v>
      </c>
      <c r="E76" s="6">
        <v>384</v>
      </c>
      <c r="F76" s="6">
        <v>296231</v>
      </c>
      <c r="G76" s="6">
        <f t="shared" si="1"/>
        <v>113752704</v>
      </c>
      <c r="H76" s="57" t="s">
        <v>120</v>
      </c>
    </row>
    <row r="77" spans="1:8" ht="46.5" customHeight="1">
      <c r="A77" s="71">
        <v>66</v>
      </c>
      <c r="B77" s="72"/>
      <c r="C77" s="10" t="s">
        <v>71</v>
      </c>
      <c r="D77" s="5" t="s">
        <v>116</v>
      </c>
      <c r="E77" s="6">
        <v>288</v>
      </c>
      <c r="F77" s="6">
        <v>213675</v>
      </c>
      <c r="G77" s="6">
        <f t="shared" si="1"/>
        <v>61538400</v>
      </c>
      <c r="H77" s="57" t="s">
        <v>120</v>
      </c>
    </row>
    <row r="78" spans="1:8" ht="46.5" customHeight="1">
      <c r="A78" s="71">
        <v>67</v>
      </c>
      <c r="B78" s="72"/>
      <c r="C78" s="10" t="s">
        <v>72</v>
      </c>
      <c r="D78" s="5" t="s">
        <v>116</v>
      </c>
      <c r="E78" s="6">
        <v>216</v>
      </c>
      <c r="F78" s="6">
        <v>116550</v>
      </c>
      <c r="G78" s="6">
        <f t="shared" si="1"/>
        <v>25174800</v>
      </c>
      <c r="H78" s="57" t="s">
        <v>120</v>
      </c>
    </row>
    <row r="79" spans="1:8" ht="46.5" customHeight="1">
      <c r="A79" s="71">
        <v>68</v>
      </c>
      <c r="B79" s="72"/>
      <c r="C79" s="10" t="s">
        <v>73</v>
      </c>
      <c r="D79" s="5" t="s">
        <v>116</v>
      </c>
      <c r="E79" s="6">
        <v>63</v>
      </c>
      <c r="F79" s="6">
        <v>56025</v>
      </c>
      <c r="G79" s="6">
        <f t="shared" si="1"/>
        <v>3529575</v>
      </c>
      <c r="H79" s="57" t="s">
        <v>120</v>
      </c>
    </row>
    <row r="80" spans="1:8" ht="46.5" customHeight="1">
      <c r="A80" s="71">
        <v>69</v>
      </c>
      <c r="B80" s="72"/>
      <c r="C80" s="10" t="s">
        <v>74</v>
      </c>
      <c r="D80" s="5" t="s">
        <v>116</v>
      </c>
      <c r="E80" s="6">
        <v>15000</v>
      </c>
      <c r="F80" s="6">
        <v>422</v>
      </c>
      <c r="G80" s="6">
        <f t="shared" si="1"/>
        <v>6330000</v>
      </c>
      <c r="H80" s="57" t="s">
        <v>120</v>
      </c>
    </row>
    <row r="81" spans="1:8" ht="46.5" customHeight="1">
      <c r="A81" s="71">
        <v>70</v>
      </c>
      <c r="B81" s="72"/>
      <c r="C81" s="10" t="s">
        <v>75</v>
      </c>
      <c r="D81" s="5" t="s">
        <v>116</v>
      </c>
      <c r="E81" s="6">
        <v>4200</v>
      </c>
      <c r="F81" s="6">
        <v>1959</v>
      </c>
      <c r="G81" s="6">
        <f t="shared" si="1"/>
        <v>8227800</v>
      </c>
      <c r="H81" s="57" t="s">
        <v>120</v>
      </c>
    </row>
    <row r="82" spans="1:8" ht="46.5" customHeight="1">
      <c r="A82" s="71">
        <v>71</v>
      </c>
      <c r="B82" s="72"/>
      <c r="C82" s="10" t="s">
        <v>76</v>
      </c>
      <c r="D82" s="5" t="s">
        <v>117</v>
      </c>
      <c r="E82" s="6">
        <v>80</v>
      </c>
      <c r="F82" s="6">
        <v>401098</v>
      </c>
      <c r="G82" s="6">
        <f t="shared" si="1"/>
        <v>32087840</v>
      </c>
      <c r="H82" s="57" t="s">
        <v>120</v>
      </c>
    </row>
    <row r="83" spans="1:8" ht="46.5" customHeight="1">
      <c r="A83" s="71">
        <v>72</v>
      </c>
      <c r="B83" s="72"/>
      <c r="C83" s="10" t="s">
        <v>77</v>
      </c>
      <c r="D83" s="5" t="s">
        <v>116</v>
      </c>
      <c r="E83" s="6">
        <v>12</v>
      </c>
      <c r="F83" s="6">
        <v>291375</v>
      </c>
      <c r="G83" s="6">
        <f t="shared" si="1"/>
        <v>3496500</v>
      </c>
      <c r="H83" s="57" t="s">
        <v>120</v>
      </c>
    </row>
    <row r="84" spans="1:8" ht="46.5" customHeight="1">
      <c r="A84" s="71">
        <v>73</v>
      </c>
      <c r="B84" s="72"/>
      <c r="C84" s="10" t="s">
        <v>78</v>
      </c>
      <c r="D84" s="5" t="s">
        <v>114</v>
      </c>
      <c r="E84" s="6">
        <v>12000</v>
      </c>
      <c r="F84" s="6">
        <v>37762</v>
      </c>
      <c r="G84" s="6">
        <f t="shared" si="1"/>
        <v>453144000</v>
      </c>
      <c r="H84" s="57" t="s">
        <v>120</v>
      </c>
    </row>
    <row r="85" spans="1:8" ht="46.5" customHeight="1">
      <c r="A85" s="71">
        <v>74</v>
      </c>
      <c r="B85" s="72"/>
      <c r="C85" s="10" t="s">
        <v>79</v>
      </c>
      <c r="D85" s="5" t="s">
        <v>114</v>
      </c>
      <c r="E85" s="6">
        <v>35000</v>
      </c>
      <c r="F85" s="6">
        <v>39499</v>
      </c>
      <c r="G85" s="6">
        <f t="shared" si="1"/>
        <v>1382465000</v>
      </c>
      <c r="H85" s="57" t="s">
        <v>120</v>
      </c>
    </row>
    <row r="86" spans="1:8" ht="46.5" customHeight="1">
      <c r="A86" s="71">
        <v>75</v>
      </c>
      <c r="B86" s="72"/>
      <c r="C86" s="10" t="s">
        <v>80</v>
      </c>
      <c r="D86" s="5" t="s">
        <v>116</v>
      </c>
      <c r="E86" s="6">
        <v>240</v>
      </c>
      <c r="F86" s="6">
        <v>156589</v>
      </c>
      <c r="G86" s="6">
        <f t="shared" si="1"/>
        <v>37581360</v>
      </c>
      <c r="H86" s="57" t="s">
        <v>120</v>
      </c>
    </row>
    <row r="87" spans="1:8" ht="46.5" customHeight="1">
      <c r="A87" s="71">
        <v>76</v>
      </c>
      <c r="B87" s="72"/>
      <c r="C87" s="10" t="s">
        <v>81</v>
      </c>
      <c r="D87" s="5" t="s">
        <v>114</v>
      </c>
      <c r="E87" s="6">
        <v>2000</v>
      </c>
      <c r="F87" s="6">
        <v>37762</v>
      </c>
      <c r="G87" s="6">
        <f t="shared" si="1"/>
        <v>75524000</v>
      </c>
      <c r="H87" s="57" t="s">
        <v>120</v>
      </c>
    </row>
    <row r="88" spans="1:8" ht="46.5" customHeight="1">
      <c r="A88" s="71">
        <v>77</v>
      </c>
      <c r="B88" s="72"/>
      <c r="C88" s="10" t="s">
        <v>82</v>
      </c>
      <c r="D88" s="5" t="s">
        <v>114</v>
      </c>
      <c r="E88" s="6">
        <v>2000</v>
      </c>
      <c r="F88" s="6">
        <v>51282</v>
      </c>
      <c r="G88" s="6">
        <f t="shared" si="1"/>
        <v>102564000</v>
      </c>
      <c r="H88" s="57" t="s">
        <v>120</v>
      </c>
    </row>
    <row r="89" spans="1:8" ht="64.5" customHeight="1">
      <c r="A89" s="71">
        <v>78</v>
      </c>
      <c r="B89" s="72"/>
      <c r="C89" s="10" t="s">
        <v>83</v>
      </c>
      <c r="D89" s="5" t="s">
        <v>116</v>
      </c>
      <c r="E89" s="6">
        <v>288</v>
      </c>
      <c r="F89" s="6">
        <v>50991</v>
      </c>
      <c r="G89" s="6">
        <f t="shared" si="1"/>
        <v>14685408</v>
      </c>
      <c r="H89" s="57" t="s">
        <v>120</v>
      </c>
    </row>
    <row r="90" spans="1:8" ht="27.75" customHeight="1">
      <c r="A90" s="42" t="s">
        <v>4</v>
      </c>
      <c r="B90" s="87" t="s">
        <v>162</v>
      </c>
      <c r="C90" s="87"/>
      <c r="D90" s="87"/>
      <c r="E90" s="87"/>
      <c r="F90" s="87"/>
      <c r="G90" s="87"/>
      <c r="H90" s="88"/>
    </row>
    <row r="91" spans="1:8" ht="27.75" customHeight="1">
      <c r="A91" s="44" t="s">
        <v>147</v>
      </c>
      <c r="B91" s="45"/>
      <c r="C91" s="19" t="s">
        <v>131</v>
      </c>
      <c r="D91" s="26" t="s">
        <v>114</v>
      </c>
      <c r="E91" s="26" t="s">
        <v>143</v>
      </c>
      <c r="F91" s="6">
        <v>3611</v>
      </c>
      <c r="G91" s="6">
        <f t="shared" si="1"/>
        <v>7005340</v>
      </c>
      <c r="H91" s="26" t="s">
        <v>120</v>
      </c>
    </row>
    <row r="92" spans="1:8" ht="49.5" customHeight="1">
      <c r="A92" s="28" t="s">
        <v>148</v>
      </c>
      <c r="B92" s="15"/>
      <c r="C92" s="23" t="s">
        <v>84</v>
      </c>
      <c r="D92" s="24" t="s">
        <v>116</v>
      </c>
      <c r="E92" s="25">
        <v>1624</v>
      </c>
      <c r="F92" s="25">
        <v>98600</v>
      </c>
      <c r="G92" s="6">
        <f t="shared" si="1"/>
        <v>160126400</v>
      </c>
      <c r="H92" s="22" t="s">
        <v>120</v>
      </c>
    </row>
    <row r="93" spans="1:8" ht="27.75" customHeight="1">
      <c r="A93" s="46" t="s">
        <v>149</v>
      </c>
      <c r="B93" s="47"/>
      <c r="C93" s="19" t="s">
        <v>132</v>
      </c>
      <c r="D93" s="26" t="s">
        <v>116</v>
      </c>
      <c r="E93" s="26" t="s">
        <v>144</v>
      </c>
      <c r="F93" s="20">
        <v>86870</v>
      </c>
      <c r="G93" s="6">
        <f t="shared" si="1"/>
        <v>868700</v>
      </c>
      <c r="H93" s="22" t="s">
        <v>120</v>
      </c>
    </row>
    <row r="94" spans="1:8" ht="27.75" customHeight="1">
      <c r="A94" s="46" t="s">
        <v>150</v>
      </c>
      <c r="B94" s="48"/>
      <c r="C94" s="19" t="s">
        <v>133</v>
      </c>
      <c r="D94" s="26" t="s">
        <v>116</v>
      </c>
      <c r="E94" s="26" t="s">
        <v>144</v>
      </c>
      <c r="F94" s="25">
        <v>86870</v>
      </c>
      <c r="G94" s="6">
        <f t="shared" si="1"/>
        <v>868700</v>
      </c>
      <c r="H94" s="22" t="s">
        <v>120</v>
      </c>
    </row>
    <row r="95" spans="1:8" ht="27.75" customHeight="1">
      <c r="A95" s="28" t="s">
        <v>151</v>
      </c>
      <c r="B95" s="48"/>
      <c r="C95" s="19" t="s">
        <v>134</v>
      </c>
      <c r="D95" s="26" t="s">
        <v>114</v>
      </c>
      <c r="E95" s="25">
        <v>4000</v>
      </c>
      <c r="F95" s="6">
        <v>1635</v>
      </c>
      <c r="G95" s="6">
        <f t="shared" si="1"/>
        <v>6540000</v>
      </c>
      <c r="H95" s="22" t="s">
        <v>120</v>
      </c>
    </row>
    <row r="96" spans="1:8" ht="27.75" customHeight="1">
      <c r="A96" s="46" t="s">
        <v>152</v>
      </c>
      <c r="B96" s="48"/>
      <c r="C96" s="19" t="s">
        <v>135</v>
      </c>
      <c r="D96" s="26" t="s">
        <v>116</v>
      </c>
      <c r="E96" s="26" t="s">
        <v>146</v>
      </c>
      <c r="F96" s="6">
        <v>927775</v>
      </c>
      <c r="G96" s="6">
        <f t="shared" si="1"/>
        <v>1855550</v>
      </c>
      <c r="H96" s="58" t="s">
        <v>120</v>
      </c>
    </row>
    <row r="97" spans="1:8" ht="27.75" customHeight="1">
      <c r="A97" s="46" t="s">
        <v>153</v>
      </c>
      <c r="B97" s="48"/>
      <c r="C97" s="19" t="s">
        <v>136</v>
      </c>
      <c r="D97" s="26" t="s">
        <v>116</v>
      </c>
      <c r="E97" s="26" t="s">
        <v>146</v>
      </c>
      <c r="F97" s="6">
        <v>927775</v>
      </c>
      <c r="G97" s="6">
        <f t="shared" si="1"/>
        <v>1855550</v>
      </c>
      <c r="H97" s="22" t="s">
        <v>120</v>
      </c>
    </row>
    <row r="98" spans="1:8" ht="27.75" customHeight="1">
      <c r="A98" s="28" t="s">
        <v>154</v>
      </c>
      <c r="B98" s="48"/>
      <c r="C98" s="19" t="s">
        <v>137</v>
      </c>
      <c r="D98" s="26" t="s">
        <v>116</v>
      </c>
      <c r="E98" s="26" t="s">
        <v>146</v>
      </c>
      <c r="F98" s="6">
        <v>927775</v>
      </c>
      <c r="G98" s="6">
        <f t="shared" si="1"/>
        <v>1855550</v>
      </c>
      <c r="H98" s="22" t="s">
        <v>120</v>
      </c>
    </row>
    <row r="99" spans="1:8" ht="27.75" customHeight="1">
      <c r="A99" s="46" t="s">
        <v>155</v>
      </c>
      <c r="B99" s="48"/>
      <c r="C99" s="19" t="s">
        <v>138</v>
      </c>
      <c r="D99" s="26" t="s">
        <v>114</v>
      </c>
      <c r="E99" s="25">
        <v>1200</v>
      </c>
      <c r="F99" s="6">
        <v>66338</v>
      </c>
      <c r="G99" s="6">
        <f t="shared" si="1"/>
        <v>79605600</v>
      </c>
      <c r="H99" s="22" t="s">
        <v>120</v>
      </c>
    </row>
    <row r="100" spans="1:8" ht="27.75" customHeight="1">
      <c r="A100" s="49" t="s">
        <v>156</v>
      </c>
      <c r="B100" s="50"/>
      <c r="C100" s="19" t="s">
        <v>139</v>
      </c>
      <c r="D100" s="26" t="s">
        <v>116</v>
      </c>
      <c r="E100" s="26" t="s">
        <v>144</v>
      </c>
      <c r="F100" s="6">
        <v>1063095</v>
      </c>
      <c r="G100" s="6">
        <f t="shared" si="1"/>
        <v>10630950</v>
      </c>
      <c r="H100" s="22" t="s">
        <v>120</v>
      </c>
    </row>
    <row r="101" spans="1:8" ht="46.5" customHeight="1">
      <c r="A101" s="43" t="s">
        <v>157</v>
      </c>
      <c r="B101" s="53"/>
      <c r="C101" s="19" t="s">
        <v>140</v>
      </c>
      <c r="D101" s="26" t="s">
        <v>116</v>
      </c>
      <c r="E101" s="26" t="s">
        <v>144</v>
      </c>
      <c r="F101" s="20">
        <v>83057</v>
      </c>
      <c r="G101" s="6">
        <f t="shared" si="1"/>
        <v>830570</v>
      </c>
      <c r="H101" s="22" t="s">
        <v>120</v>
      </c>
    </row>
    <row r="102" spans="1:8" ht="27.75" customHeight="1">
      <c r="A102" s="27" t="s">
        <v>158</v>
      </c>
      <c r="B102" s="52"/>
      <c r="C102" s="19" t="s">
        <v>141</v>
      </c>
      <c r="D102" s="26" t="s">
        <v>116</v>
      </c>
      <c r="E102" s="26" t="s">
        <v>145</v>
      </c>
      <c r="F102" s="20">
        <v>117827</v>
      </c>
      <c r="G102" s="6">
        <f t="shared" si="1"/>
        <v>5655696</v>
      </c>
      <c r="H102" s="22" t="s">
        <v>120</v>
      </c>
    </row>
    <row r="103" spans="1:8" ht="45" customHeight="1">
      <c r="A103" s="71">
        <v>91</v>
      </c>
      <c r="B103" s="76"/>
      <c r="C103" s="21" t="s">
        <v>142</v>
      </c>
      <c r="D103" s="22" t="s">
        <v>117</v>
      </c>
      <c r="E103" s="20">
        <v>10</v>
      </c>
      <c r="F103" s="20">
        <v>647000</v>
      </c>
      <c r="G103" s="6">
        <f t="shared" si="1"/>
        <v>6470000</v>
      </c>
      <c r="H103" s="22" t="s">
        <v>120</v>
      </c>
    </row>
    <row r="104" spans="1:8" ht="27.75" customHeight="1">
      <c r="A104" s="7" t="s">
        <v>189</v>
      </c>
      <c r="B104" s="84" t="s">
        <v>163</v>
      </c>
      <c r="C104" s="84"/>
      <c r="D104" s="84"/>
      <c r="E104" s="84"/>
      <c r="F104" s="84"/>
      <c r="G104" s="84"/>
      <c r="H104" s="63"/>
    </row>
    <row r="105" spans="1:8" ht="48.75" customHeight="1">
      <c r="A105" s="71">
        <v>92</v>
      </c>
      <c r="B105" s="72"/>
      <c r="C105" s="10" t="s">
        <v>85</v>
      </c>
      <c r="D105" s="5" t="s">
        <v>114</v>
      </c>
      <c r="E105" s="6">
        <v>13440</v>
      </c>
      <c r="F105" s="6">
        <v>72000</v>
      </c>
      <c r="G105" s="6">
        <f t="shared" si="1"/>
        <v>967680000</v>
      </c>
      <c r="H105" s="57" t="s">
        <v>120</v>
      </c>
    </row>
    <row r="106" spans="1:8" ht="48.75" customHeight="1">
      <c r="A106" s="71">
        <v>93</v>
      </c>
      <c r="B106" s="72"/>
      <c r="C106" s="10" t="s">
        <v>86</v>
      </c>
      <c r="D106" s="5" t="s">
        <v>114</v>
      </c>
      <c r="E106" s="6">
        <v>13440</v>
      </c>
      <c r="F106" s="6">
        <v>72000</v>
      </c>
      <c r="G106" s="6">
        <f t="shared" si="1"/>
        <v>967680000</v>
      </c>
      <c r="H106" s="57" t="s">
        <v>120</v>
      </c>
    </row>
    <row r="107" spans="1:8" ht="27.75" customHeight="1">
      <c r="A107" s="7" t="s">
        <v>190</v>
      </c>
      <c r="B107" s="85" t="s">
        <v>171</v>
      </c>
      <c r="C107" s="85"/>
      <c r="D107" s="85"/>
      <c r="E107" s="85"/>
      <c r="F107" s="11"/>
      <c r="G107" s="11"/>
      <c r="H107" s="56"/>
    </row>
    <row r="108" spans="1:8" ht="27.75" customHeight="1">
      <c r="A108" s="71">
        <v>94</v>
      </c>
      <c r="B108" s="72"/>
      <c r="C108" s="10" t="s">
        <v>172</v>
      </c>
      <c r="D108" s="5" t="s">
        <v>116</v>
      </c>
      <c r="E108" s="6">
        <v>2</v>
      </c>
      <c r="F108" s="6">
        <v>5457375</v>
      </c>
      <c r="G108" s="6">
        <f t="shared" si="1"/>
        <v>10914750</v>
      </c>
      <c r="H108" s="57" t="s">
        <v>120</v>
      </c>
    </row>
    <row r="109" spans="1:8" ht="27.75" customHeight="1">
      <c r="A109" s="71">
        <v>95</v>
      </c>
      <c r="B109" s="72"/>
      <c r="C109" s="10" t="s">
        <v>173</v>
      </c>
      <c r="D109" s="5" t="s">
        <v>116</v>
      </c>
      <c r="E109" s="6">
        <v>10</v>
      </c>
      <c r="F109" s="6">
        <v>1197924</v>
      </c>
      <c r="G109" s="6">
        <f t="shared" si="1"/>
        <v>11979240</v>
      </c>
      <c r="H109" s="57" t="s">
        <v>120</v>
      </c>
    </row>
    <row r="110" spans="1:8" ht="27.75" customHeight="1">
      <c r="A110" s="7" t="s">
        <v>191</v>
      </c>
      <c r="B110" s="85" t="s">
        <v>164</v>
      </c>
      <c r="C110" s="85"/>
      <c r="D110" s="85"/>
      <c r="E110" s="85"/>
      <c r="F110" s="85"/>
      <c r="G110" s="11"/>
      <c r="H110" s="56"/>
    </row>
    <row r="111" spans="1:8" ht="42" customHeight="1">
      <c r="A111" s="71">
        <v>96</v>
      </c>
      <c r="B111" s="72"/>
      <c r="C111" s="10" t="s">
        <v>87</v>
      </c>
      <c r="D111" s="5" t="s">
        <v>114</v>
      </c>
      <c r="E111" s="6">
        <v>2500</v>
      </c>
      <c r="F111" s="6">
        <v>12800</v>
      </c>
      <c r="G111" s="6">
        <f t="shared" si="1"/>
        <v>32000000</v>
      </c>
      <c r="H111" s="57" t="s">
        <v>120</v>
      </c>
    </row>
    <row r="112" spans="1:8" ht="42" customHeight="1">
      <c r="A112" s="71">
        <v>97</v>
      </c>
      <c r="B112" s="72"/>
      <c r="C112" s="10" t="s">
        <v>88</v>
      </c>
      <c r="D112" s="5" t="s">
        <v>116</v>
      </c>
      <c r="E112" s="6">
        <v>33600</v>
      </c>
      <c r="F112" s="6">
        <v>3250</v>
      </c>
      <c r="G112" s="6">
        <f t="shared" si="1"/>
        <v>109200000</v>
      </c>
      <c r="H112" s="57" t="s">
        <v>120</v>
      </c>
    </row>
    <row r="113" spans="1:8" ht="42" customHeight="1">
      <c r="A113" s="71">
        <v>98</v>
      </c>
      <c r="B113" s="72"/>
      <c r="C113" s="10" t="s">
        <v>89</v>
      </c>
      <c r="D113" s="5" t="s">
        <v>116</v>
      </c>
      <c r="E113" s="6">
        <v>16800</v>
      </c>
      <c r="F113" s="6">
        <v>3167</v>
      </c>
      <c r="G113" s="6">
        <f t="shared" si="1"/>
        <v>53205600</v>
      </c>
      <c r="H113" s="57" t="s">
        <v>120</v>
      </c>
    </row>
    <row r="114" spans="1:8" ht="42" customHeight="1">
      <c r="A114" s="71">
        <v>99</v>
      </c>
      <c r="B114" s="72"/>
      <c r="C114" s="10" t="s">
        <v>90</v>
      </c>
      <c r="D114" s="5" t="s">
        <v>116</v>
      </c>
      <c r="E114" s="6">
        <v>14400</v>
      </c>
      <c r="F114" s="6">
        <v>3000</v>
      </c>
      <c r="G114" s="6">
        <f t="shared" si="1"/>
        <v>43200000</v>
      </c>
      <c r="H114" s="57" t="s">
        <v>120</v>
      </c>
    </row>
    <row r="115" spans="1:8" ht="42" customHeight="1">
      <c r="A115" s="71">
        <v>100</v>
      </c>
      <c r="B115" s="72"/>
      <c r="C115" s="10" t="s">
        <v>91</v>
      </c>
      <c r="D115" s="5" t="s">
        <v>116</v>
      </c>
      <c r="E115" s="6">
        <v>84000</v>
      </c>
      <c r="F115" s="6">
        <v>3583</v>
      </c>
      <c r="G115" s="6">
        <f t="shared" si="1"/>
        <v>300972000</v>
      </c>
      <c r="H115" s="57" t="s">
        <v>120</v>
      </c>
    </row>
    <row r="116" spans="1:8" ht="27.75" customHeight="1">
      <c r="A116" s="7" t="s">
        <v>192</v>
      </c>
      <c r="B116" s="85" t="s">
        <v>92</v>
      </c>
      <c r="C116" s="85"/>
      <c r="D116" s="85"/>
      <c r="E116" s="85"/>
      <c r="F116" s="85"/>
      <c r="G116" s="4"/>
      <c r="H116" s="56"/>
    </row>
    <row r="117" spans="1:8" ht="27.75" customHeight="1">
      <c r="A117" s="71">
        <v>101</v>
      </c>
      <c r="B117" s="72"/>
      <c r="C117" s="10" t="s">
        <v>93</v>
      </c>
      <c r="D117" s="5" t="s">
        <v>116</v>
      </c>
      <c r="E117" s="6">
        <v>180</v>
      </c>
      <c r="F117" s="6">
        <v>119578</v>
      </c>
      <c r="G117" s="6">
        <f t="shared" si="1"/>
        <v>21524040</v>
      </c>
      <c r="H117" s="57" t="s">
        <v>120</v>
      </c>
    </row>
    <row r="118" spans="1:8" ht="27.75" customHeight="1">
      <c r="A118" s="7" t="s">
        <v>144</v>
      </c>
      <c r="B118" s="85" t="s">
        <v>165</v>
      </c>
      <c r="C118" s="85"/>
      <c r="D118" s="85"/>
      <c r="E118" s="85"/>
      <c r="F118" s="85"/>
      <c r="G118" s="85"/>
      <c r="H118" s="86"/>
    </row>
    <row r="119" spans="1:8" ht="60.75" customHeight="1">
      <c r="A119" s="71">
        <v>102</v>
      </c>
      <c r="B119" s="72"/>
      <c r="C119" s="10" t="s">
        <v>126</v>
      </c>
      <c r="D119" s="5" t="s">
        <v>127</v>
      </c>
      <c r="E119" s="6">
        <v>2</v>
      </c>
      <c r="F119" s="6">
        <v>5331000</v>
      </c>
      <c r="G119" s="6">
        <f t="shared" si="1"/>
        <v>10662000</v>
      </c>
      <c r="H119" s="57" t="s">
        <v>120</v>
      </c>
    </row>
    <row r="120" spans="1:8" ht="60.75" customHeight="1">
      <c r="A120" s="71">
        <v>103</v>
      </c>
      <c r="B120" s="72"/>
      <c r="C120" s="10" t="s">
        <v>128</v>
      </c>
      <c r="D120" s="5" t="s">
        <v>117</v>
      </c>
      <c r="E120" s="6">
        <v>2</v>
      </c>
      <c r="F120" s="6">
        <v>3128000</v>
      </c>
      <c r="G120" s="6">
        <f t="shared" si="1"/>
        <v>6256000</v>
      </c>
      <c r="H120" s="57" t="s">
        <v>120</v>
      </c>
    </row>
    <row r="121" spans="1:8" ht="48" customHeight="1">
      <c r="A121" s="71">
        <v>104</v>
      </c>
      <c r="B121" s="72"/>
      <c r="C121" s="10" t="s">
        <v>94</v>
      </c>
      <c r="D121" s="5" t="s">
        <v>116</v>
      </c>
      <c r="E121" s="6">
        <v>48</v>
      </c>
      <c r="F121" s="6">
        <v>91900</v>
      </c>
      <c r="G121" s="6">
        <f t="shared" si="1"/>
        <v>4411200</v>
      </c>
      <c r="H121" s="57" t="s">
        <v>120</v>
      </c>
    </row>
    <row r="122" spans="1:8" ht="27.75" customHeight="1">
      <c r="A122" s="7" t="s">
        <v>193</v>
      </c>
      <c r="B122" s="87" t="s">
        <v>174</v>
      </c>
      <c r="C122" s="87"/>
      <c r="D122" s="87"/>
      <c r="E122" s="87"/>
      <c r="F122" s="35"/>
      <c r="G122" s="11"/>
      <c r="H122" s="56"/>
    </row>
    <row r="123" spans="1:8" ht="42.75" customHeight="1">
      <c r="A123" s="71">
        <v>105</v>
      </c>
      <c r="B123" s="72"/>
      <c r="C123" s="34" t="s">
        <v>184</v>
      </c>
      <c r="D123" s="36" t="s">
        <v>115</v>
      </c>
      <c r="E123" s="38">
        <v>40000</v>
      </c>
      <c r="F123" s="39">
        <v>5775</v>
      </c>
      <c r="G123" s="6">
        <f t="shared" si="1"/>
        <v>231000000</v>
      </c>
      <c r="H123" s="57" t="s">
        <v>120</v>
      </c>
    </row>
    <row r="124" spans="1:8" ht="42.75" customHeight="1">
      <c r="A124" s="71">
        <v>106</v>
      </c>
      <c r="B124" s="72"/>
      <c r="C124" s="34" t="s">
        <v>175</v>
      </c>
      <c r="D124" s="37" t="s">
        <v>115</v>
      </c>
      <c r="E124" s="38">
        <v>384000</v>
      </c>
      <c r="F124" s="40">
        <v>3646</v>
      </c>
      <c r="G124" s="6">
        <f t="shared" si="1"/>
        <v>1400064000</v>
      </c>
      <c r="H124" s="57" t="s">
        <v>120</v>
      </c>
    </row>
    <row r="125" spans="1:8" ht="42.75" customHeight="1">
      <c r="A125" s="71">
        <v>107</v>
      </c>
      <c r="B125" s="72"/>
      <c r="C125" s="34" t="s">
        <v>176</v>
      </c>
      <c r="D125" s="37" t="s">
        <v>115</v>
      </c>
      <c r="E125" s="38">
        <v>400</v>
      </c>
      <c r="F125" s="40">
        <v>221100</v>
      </c>
      <c r="G125" s="6">
        <f t="shared" si="1"/>
        <v>88440000</v>
      </c>
      <c r="H125" s="57" t="s">
        <v>120</v>
      </c>
    </row>
    <row r="126" spans="1:8" ht="42.75" customHeight="1">
      <c r="A126" s="71">
        <v>108</v>
      </c>
      <c r="B126" s="72"/>
      <c r="C126" s="34" t="s">
        <v>197</v>
      </c>
      <c r="D126" s="37" t="s">
        <v>115</v>
      </c>
      <c r="E126" s="38">
        <v>400</v>
      </c>
      <c r="F126" s="40">
        <v>147400</v>
      </c>
      <c r="G126" s="6">
        <f t="shared" si="1"/>
        <v>58960000</v>
      </c>
      <c r="H126" s="57" t="s">
        <v>120</v>
      </c>
    </row>
    <row r="127" spans="1:8" ht="42.75" customHeight="1">
      <c r="A127" s="71">
        <v>109</v>
      </c>
      <c r="B127" s="72"/>
      <c r="C127" s="34" t="s">
        <v>177</v>
      </c>
      <c r="D127" s="37" t="s">
        <v>115</v>
      </c>
      <c r="E127" s="38">
        <v>40000</v>
      </c>
      <c r="F127" s="40">
        <v>37800</v>
      </c>
      <c r="G127" s="6">
        <f t="shared" si="1"/>
        <v>1512000000</v>
      </c>
      <c r="H127" s="57" t="s">
        <v>120</v>
      </c>
    </row>
    <row r="128" spans="1:8" ht="42.75" customHeight="1">
      <c r="A128" s="71">
        <v>110</v>
      </c>
      <c r="B128" s="72"/>
      <c r="C128" s="34" t="s">
        <v>178</v>
      </c>
      <c r="D128" s="37" t="s">
        <v>114</v>
      </c>
      <c r="E128" s="38">
        <v>38400</v>
      </c>
      <c r="F128" s="40">
        <v>124578</v>
      </c>
      <c r="G128" s="6">
        <f t="shared" si="1"/>
        <v>4783795200</v>
      </c>
      <c r="H128" s="57" t="s">
        <v>120</v>
      </c>
    </row>
    <row r="129" spans="1:8" ht="42.75" customHeight="1">
      <c r="A129" s="71">
        <v>111</v>
      </c>
      <c r="B129" s="72"/>
      <c r="C129" s="34" t="s">
        <v>179</v>
      </c>
      <c r="D129" s="37" t="s">
        <v>114</v>
      </c>
      <c r="E129" s="38">
        <v>38400</v>
      </c>
      <c r="F129" s="40">
        <v>26381</v>
      </c>
      <c r="G129" s="6">
        <f t="shared" si="1"/>
        <v>1013030400</v>
      </c>
      <c r="H129" s="57" t="s">
        <v>120</v>
      </c>
    </row>
    <row r="130" spans="1:8" ht="42.75" customHeight="1">
      <c r="A130" s="71">
        <v>112</v>
      </c>
      <c r="B130" s="72"/>
      <c r="C130" s="34" t="s">
        <v>180</v>
      </c>
      <c r="D130" s="37" t="s">
        <v>114</v>
      </c>
      <c r="E130" s="38">
        <v>38400</v>
      </c>
      <c r="F130" s="40">
        <v>43968</v>
      </c>
      <c r="G130" s="6">
        <f t="shared" si="1"/>
        <v>1688371200</v>
      </c>
      <c r="H130" s="57" t="s">
        <v>120</v>
      </c>
    </row>
    <row r="131" spans="1:8" ht="42.75" customHeight="1">
      <c r="A131" s="71">
        <v>113</v>
      </c>
      <c r="B131" s="72"/>
      <c r="C131" s="34" t="s">
        <v>181</v>
      </c>
      <c r="D131" s="37" t="s">
        <v>115</v>
      </c>
      <c r="E131" s="38">
        <v>400</v>
      </c>
      <c r="F131" s="40">
        <v>184250</v>
      </c>
      <c r="G131" s="6">
        <f t="shared" si="1"/>
        <v>73700000</v>
      </c>
      <c r="H131" s="57" t="s">
        <v>120</v>
      </c>
    </row>
    <row r="132" spans="1:8" ht="42.75" customHeight="1">
      <c r="A132" s="71">
        <v>114</v>
      </c>
      <c r="B132" s="72"/>
      <c r="C132" s="34" t="s">
        <v>182</v>
      </c>
      <c r="D132" s="37" t="s">
        <v>115</v>
      </c>
      <c r="E132" s="38">
        <v>1600</v>
      </c>
      <c r="F132" s="41">
        <v>184250</v>
      </c>
      <c r="G132" s="6">
        <f t="shared" si="1"/>
        <v>294800000</v>
      </c>
      <c r="H132" s="57" t="s">
        <v>120</v>
      </c>
    </row>
    <row r="133" spans="1:8" ht="42.75" customHeight="1">
      <c r="A133" s="71">
        <v>115</v>
      </c>
      <c r="B133" s="72"/>
      <c r="C133" s="64" t="s">
        <v>183</v>
      </c>
      <c r="D133" s="65" t="s">
        <v>186</v>
      </c>
      <c r="E133" s="66">
        <v>400</v>
      </c>
      <c r="F133" s="67">
        <v>1055250</v>
      </c>
      <c r="G133" s="18">
        <f t="shared" si="1"/>
        <v>422100000</v>
      </c>
      <c r="H133" s="59" t="s">
        <v>120</v>
      </c>
    </row>
    <row r="134" spans="1:8" ht="30">
      <c r="A134" s="81">
        <v>116</v>
      </c>
      <c r="B134" s="82"/>
      <c r="C134" s="21" t="s">
        <v>185</v>
      </c>
      <c r="D134" s="22" t="s">
        <v>187</v>
      </c>
      <c r="E134" s="20">
        <v>400</v>
      </c>
      <c r="F134" s="20">
        <v>1055250</v>
      </c>
      <c r="G134" s="20">
        <f t="shared" si="1"/>
        <v>422100000</v>
      </c>
      <c r="H134" s="22" t="s">
        <v>120</v>
      </c>
    </row>
    <row r="135" spans="1:8" ht="27.75" customHeight="1">
      <c r="A135" s="68" t="s">
        <v>194</v>
      </c>
      <c r="B135" s="80" t="s">
        <v>166</v>
      </c>
      <c r="C135" s="80"/>
      <c r="D135" s="80"/>
      <c r="E135" s="80"/>
      <c r="F135" s="80"/>
      <c r="G135" s="80"/>
      <c r="H135" s="83"/>
    </row>
    <row r="136" spans="1:8" ht="60" customHeight="1">
      <c r="A136" s="77">
        <v>117</v>
      </c>
      <c r="B136" s="77"/>
      <c r="C136" s="21" t="s">
        <v>95</v>
      </c>
      <c r="D136" s="22" t="s">
        <v>114</v>
      </c>
      <c r="E136" s="20">
        <v>200</v>
      </c>
      <c r="F136" s="20">
        <v>587940</v>
      </c>
      <c r="G136" s="20">
        <f t="shared" si="1"/>
        <v>117588000</v>
      </c>
      <c r="H136" s="22" t="s">
        <v>120</v>
      </c>
    </row>
    <row r="137" spans="1:8" ht="27.75" customHeight="1">
      <c r="A137" s="3" t="s">
        <v>195</v>
      </c>
      <c r="B137" s="84" t="s">
        <v>167</v>
      </c>
      <c r="C137" s="84"/>
      <c r="D137" s="84"/>
      <c r="E137" s="84"/>
      <c r="F137" s="84"/>
      <c r="G137" s="54"/>
      <c r="H137" s="63"/>
    </row>
    <row r="138" spans="1:8" ht="46.5" customHeight="1">
      <c r="A138" s="71">
        <v>118</v>
      </c>
      <c r="B138" s="72"/>
      <c r="C138" s="10" t="s">
        <v>96</v>
      </c>
      <c r="D138" s="5" t="s">
        <v>116</v>
      </c>
      <c r="E138" s="6">
        <v>18000</v>
      </c>
      <c r="F138" s="6">
        <v>2567</v>
      </c>
      <c r="G138" s="6">
        <f t="shared" si="1"/>
        <v>46206000</v>
      </c>
      <c r="H138" s="57" t="s">
        <v>120</v>
      </c>
    </row>
    <row r="139" spans="1:8" ht="48" customHeight="1">
      <c r="A139" s="71">
        <v>119</v>
      </c>
      <c r="B139" s="72"/>
      <c r="C139" s="10" t="s">
        <v>97</v>
      </c>
      <c r="D139" s="5" t="s">
        <v>114</v>
      </c>
      <c r="E139" s="6">
        <v>26070</v>
      </c>
      <c r="F139" s="6">
        <v>1715</v>
      </c>
      <c r="G139" s="6">
        <f aca="true" t="shared" si="2" ref="G139:G157">F139*E139</f>
        <v>44710050</v>
      </c>
      <c r="H139" s="57" t="s">
        <v>120</v>
      </c>
    </row>
    <row r="140" spans="1:8" ht="48" customHeight="1">
      <c r="A140" s="71">
        <v>120</v>
      </c>
      <c r="B140" s="72"/>
      <c r="C140" s="10" t="s">
        <v>98</v>
      </c>
      <c r="D140" s="5" t="s">
        <v>114</v>
      </c>
      <c r="E140" s="6">
        <v>15160</v>
      </c>
      <c r="F140" s="6">
        <v>2941</v>
      </c>
      <c r="G140" s="6">
        <f t="shared" si="2"/>
        <v>44585560</v>
      </c>
      <c r="H140" s="57" t="s">
        <v>120</v>
      </c>
    </row>
    <row r="141" spans="1:8" ht="35.25" customHeight="1">
      <c r="A141" s="71">
        <v>121</v>
      </c>
      <c r="B141" s="72"/>
      <c r="C141" s="10" t="s">
        <v>99</v>
      </c>
      <c r="D141" s="5" t="s">
        <v>116</v>
      </c>
      <c r="E141" s="6">
        <v>12000</v>
      </c>
      <c r="F141" s="6">
        <v>3081</v>
      </c>
      <c r="G141" s="6">
        <f t="shared" si="2"/>
        <v>36972000</v>
      </c>
      <c r="H141" s="57" t="s">
        <v>120</v>
      </c>
    </row>
    <row r="142" spans="1:8" ht="35.25" customHeight="1">
      <c r="A142" s="71">
        <v>122</v>
      </c>
      <c r="B142" s="72"/>
      <c r="C142" s="10" t="s">
        <v>100</v>
      </c>
      <c r="D142" s="5" t="s">
        <v>116</v>
      </c>
      <c r="E142" s="6">
        <v>1600</v>
      </c>
      <c r="F142" s="6">
        <v>27597</v>
      </c>
      <c r="G142" s="6">
        <f t="shared" si="2"/>
        <v>44155200</v>
      </c>
      <c r="H142" s="57" t="s">
        <v>120</v>
      </c>
    </row>
    <row r="143" spans="1:8" ht="42.75" customHeight="1">
      <c r="A143" s="71">
        <v>123</v>
      </c>
      <c r="B143" s="72"/>
      <c r="C143" s="10" t="s">
        <v>101</v>
      </c>
      <c r="D143" s="5" t="s">
        <v>115</v>
      </c>
      <c r="E143" s="6">
        <v>4000</v>
      </c>
      <c r="F143" s="6">
        <v>10000</v>
      </c>
      <c r="G143" s="6">
        <f t="shared" si="2"/>
        <v>40000000</v>
      </c>
      <c r="H143" s="57" t="s">
        <v>120</v>
      </c>
    </row>
    <row r="144" spans="1:8" ht="44.25" customHeight="1">
      <c r="A144" s="71">
        <v>124</v>
      </c>
      <c r="B144" s="72"/>
      <c r="C144" s="10" t="s">
        <v>102</v>
      </c>
      <c r="D144" s="5" t="s">
        <v>114</v>
      </c>
      <c r="E144" s="6">
        <v>1500</v>
      </c>
      <c r="F144" s="6">
        <v>27935</v>
      </c>
      <c r="G144" s="6">
        <f t="shared" si="2"/>
        <v>41902500</v>
      </c>
      <c r="H144" s="57" t="s">
        <v>120</v>
      </c>
    </row>
    <row r="145" spans="1:8" ht="48.75" customHeight="1">
      <c r="A145" s="71">
        <v>125</v>
      </c>
      <c r="B145" s="72"/>
      <c r="C145" s="10" t="s">
        <v>103</v>
      </c>
      <c r="D145" s="5" t="s">
        <v>116</v>
      </c>
      <c r="E145" s="6">
        <v>52</v>
      </c>
      <c r="F145" s="6">
        <v>732515</v>
      </c>
      <c r="G145" s="6">
        <f t="shared" si="2"/>
        <v>38090780</v>
      </c>
      <c r="H145" s="57" t="s">
        <v>120</v>
      </c>
    </row>
    <row r="146" spans="1:8" ht="46.5" customHeight="1">
      <c r="A146" s="71">
        <v>126</v>
      </c>
      <c r="B146" s="72"/>
      <c r="C146" s="10" t="s">
        <v>104</v>
      </c>
      <c r="D146" s="5" t="s">
        <v>115</v>
      </c>
      <c r="E146" s="6">
        <v>1</v>
      </c>
      <c r="F146" s="6">
        <v>41343960</v>
      </c>
      <c r="G146" s="6">
        <f t="shared" si="2"/>
        <v>41343960</v>
      </c>
      <c r="H146" s="57" t="s">
        <v>120</v>
      </c>
    </row>
    <row r="147" spans="1:8" ht="31.5" customHeight="1">
      <c r="A147" s="71">
        <v>127</v>
      </c>
      <c r="B147" s="72"/>
      <c r="C147" s="10" t="s">
        <v>105</v>
      </c>
      <c r="D147" s="5" t="s">
        <v>115</v>
      </c>
      <c r="E147" s="6">
        <v>150</v>
      </c>
      <c r="F147" s="6">
        <v>55015</v>
      </c>
      <c r="G147" s="6">
        <f t="shared" si="2"/>
        <v>8252250</v>
      </c>
      <c r="H147" s="57" t="s">
        <v>120</v>
      </c>
    </row>
    <row r="148" spans="1:8" ht="36" customHeight="1">
      <c r="A148" s="71">
        <v>128</v>
      </c>
      <c r="B148" s="72"/>
      <c r="C148" s="10" t="s">
        <v>106</v>
      </c>
      <c r="D148" s="5" t="s">
        <v>115</v>
      </c>
      <c r="E148" s="6">
        <v>1152</v>
      </c>
      <c r="F148" s="6">
        <v>24000</v>
      </c>
      <c r="G148" s="6">
        <f t="shared" si="2"/>
        <v>27648000</v>
      </c>
      <c r="H148" s="57" t="s">
        <v>120</v>
      </c>
    </row>
    <row r="149" spans="1:8" ht="52.5" customHeight="1">
      <c r="A149" s="71">
        <v>129</v>
      </c>
      <c r="B149" s="72"/>
      <c r="C149" s="10" t="s">
        <v>107</v>
      </c>
      <c r="D149" s="5" t="s">
        <v>114</v>
      </c>
      <c r="E149" s="6">
        <v>3020</v>
      </c>
      <c r="F149" s="6">
        <v>6126</v>
      </c>
      <c r="G149" s="6">
        <f t="shared" si="2"/>
        <v>18500520</v>
      </c>
      <c r="H149" s="57" t="s">
        <v>120</v>
      </c>
    </row>
    <row r="150" spans="1:8" ht="42.75" customHeight="1">
      <c r="A150" s="71">
        <v>130</v>
      </c>
      <c r="B150" s="72"/>
      <c r="C150" s="16" t="s">
        <v>108</v>
      </c>
      <c r="D150" s="17" t="s">
        <v>116</v>
      </c>
      <c r="E150" s="18">
        <v>18000</v>
      </c>
      <c r="F150" s="18">
        <v>2567</v>
      </c>
      <c r="G150" s="18">
        <f t="shared" si="2"/>
        <v>46206000</v>
      </c>
      <c r="H150" s="57" t="s">
        <v>120</v>
      </c>
    </row>
    <row r="151" spans="1:8" ht="42.75" customHeight="1">
      <c r="A151" s="71">
        <v>131</v>
      </c>
      <c r="B151" s="76"/>
      <c r="C151" s="21" t="s">
        <v>109</v>
      </c>
      <c r="D151" s="22" t="s">
        <v>116</v>
      </c>
      <c r="E151" s="20">
        <v>2000</v>
      </c>
      <c r="F151" s="20">
        <v>2567</v>
      </c>
      <c r="G151" s="20">
        <f t="shared" si="2"/>
        <v>5134000</v>
      </c>
      <c r="H151" s="59" t="s">
        <v>120</v>
      </c>
    </row>
    <row r="152" spans="1:8" ht="27.75" customHeight="1">
      <c r="A152" s="68" t="s">
        <v>196</v>
      </c>
      <c r="B152" s="80" t="s">
        <v>168</v>
      </c>
      <c r="C152" s="80"/>
      <c r="D152" s="80"/>
      <c r="E152" s="80"/>
      <c r="F152" s="80"/>
      <c r="G152" s="80"/>
      <c r="H152" s="61"/>
    </row>
    <row r="153" spans="1:8" ht="52.5" customHeight="1">
      <c r="A153" s="77">
        <v>132</v>
      </c>
      <c r="B153" s="77"/>
      <c r="C153" s="21" t="s">
        <v>110</v>
      </c>
      <c r="D153" s="22" t="s">
        <v>114</v>
      </c>
      <c r="E153" s="20">
        <v>700</v>
      </c>
      <c r="F153" s="20">
        <v>62549</v>
      </c>
      <c r="G153" s="6">
        <f t="shared" si="2"/>
        <v>43784300</v>
      </c>
      <c r="H153" s="60" t="s">
        <v>120</v>
      </c>
    </row>
    <row r="154" spans="1:8" ht="51" customHeight="1">
      <c r="A154" s="78">
        <v>133</v>
      </c>
      <c r="B154" s="79"/>
      <c r="C154" s="29" t="s">
        <v>111</v>
      </c>
      <c r="D154" s="30" t="s">
        <v>116</v>
      </c>
      <c r="E154" s="31">
        <v>4</v>
      </c>
      <c r="F154" s="31">
        <v>772800</v>
      </c>
      <c r="G154" s="6">
        <f t="shared" si="2"/>
        <v>3091200</v>
      </c>
      <c r="H154" s="57" t="s">
        <v>120</v>
      </c>
    </row>
    <row r="155" spans="1:8" ht="51" customHeight="1">
      <c r="A155" s="71">
        <v>134</v>
      </c>
      <c r="B155" s="72"/>
      <c r="C155" s="10" t="s">
        <v>112</v>
      </c>
      <c r="D155" s="5" t="s">
        <v>114</v>
      </c>
      <c r="E155" s="6">
        <v>150</v>
      </c>
      <c r="F155" s="6">
        <v>33810</v>
      </c>
      <c r="G155" s="6">
        <f t="shared" si="2"/>
        <v>5071500</v>
      </c>
      <c r="H155" s="57" t="s">
        <v>120</v>
      </c>
    </row>
    <row r="156" spans="1:8" ht="45.75" customHeight="1">
      <c r="A156" s="71">
        <v>135</v>
      </c>
      <c r="B156" s="72"/>
      <c r="C156" s="32" t="s">
        <v>169</v>
      </c>
      <c r="D156" s="33" t="s">
        <v>116</v>
      </c>
      <c r="E156" s="12">
        <v>144</v>
      </c>
      <c r="F156" s="12">
        <v>98000</v>
      </c>
      <c r="G156" s="6">
        <f t="shared" si="2"/>
        <v>14112000</v>
      </c>
      <c r="H156" s="57" t="s">
        <v>120</v>
      </c>
    </row>
    <row r="157" spans="1:8" ht="45.75" customHeight="1">
      <c r="A157" s="71">
        <v>136</v>
      </c>
      <c r="B157" s="72"/>
      <c r="C157" s="10" t="s">
        <v>170</v>
      </c>
      <c r="D157" s="5" t="s">
        <v>114</v>
      </c>
      <c r="E157" s="6">
        <v>18000</v>
      </c>
      <c r="F157" s="6">
        <v>2400</v>
      </c>
      <c r="G157" s="6">
        <f t="shared" si="2"/>
        <v>43200000</v>
      </c>
      <c r="H157" s="57" t="s">
        <v>120</v>
      </c>
    </row>
    <row r="158" spans="1:8" ht="27.75" customHeight="1">
      <c r="A158" s="73" t="s">
        <v>188</v>
      </c>
      <c r="B158" s="73"/>
      <c r="C158" s="73"/>
      <c r="D158" s="73"/>
      <c r="E158" s="8"/>
      <c r="F158" s="8"/>
      <c r="G158" s="8">
        <f>SUM(G10:G157)</f>
        <v>33984495157</v>
      </c>
      <c r="H158" s="62"/>
    </row>
    <row r="159" spans="5:8" ht="15.75">
      <c r="E159" s="74" t="s">
        <v>202</v>
      </c>
      <c r="F159" s="74"/>
      <c r="G159" s="74"/>
      <c r="H159" s="74"/>
    </row>
    <row r="160" spans="3:8" s="9" customFormat="1" ht="15.75">
      <c r="C160" s="51"/>
      <c r="E160" s="75" t="s">
        <v>119</v>
      </c>
      <c r="F160" s="75"/>
      <c r="G160" s="75"/>
      <c r="H160" s="75"/>
    </row>
    <row r="161" spans="5:8" ht="15">
      <c r="E161" s="70" t="s">
        <v>204</v>
      </c>
      <c r="F161" s="70"/>
      <c r="G161" s="70"/>
      <c r="H161" s="70"/>
    </row>
    <row r="166" spans="6:7" ht="15">
      <c r="F166" s="70" t="s">
        <v>203</v>
      </c>
      <c r="G166" s="70"/>
    </row>
  </sheetData>
  <sheetProtection/>
  <mergeCells count="151">
    <mergeCell ref="A1:C1"/>
    <mergeCell ref="E1:H1"/>
    <mergeCell ref="A2:C2"/>
    <mergeCell ref="E2:H2"/>
    <mergeCell ref="A4:H4"/>
    <mergeCell ref="A5:H5"/>
    <mergeCell ref="A13:B13"/>
    <mergeCell ref="A14:B14"/>
    <mergeCell ref="A15:B15"/>
    <mergeCell ref="B9:H9"/>
    <mergeCell ref="G7:H7"/>
    <mergeCell ref="A16:B16"/>
    <mergeCell ref="A17:B17"/>
    <mergeCell ref="A18:B18"/>
    <mergeCell ref="A6:H6"/>
    <mergeCell ref="A8:B8"/>
    <mergeCell ref="A10:B10"/>
    <mergeCell ref="A11:B11"/>
    <mergeCell ref="A12:B12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B37:E37"/>
    <mergeCell ref="A49:B49"/>
    <mergeCell ref="A50:B50"/>
    <mergeCell ref="A51:B51"/>
    <mergeCell ref="A52:B52"/>
    <mergeCell ref="A54:B54"/>
    <mergeCell ref="A43:B43"/>
    <mergeCell ref="A44:B44"/>
    <mergeCell ref="A45:B45"/>
    <mergeCell ref="A46:B46"/>
    <mergeCell ref="A47:B47"/>
    <mergeCell ref="A48:B48"/>
    <mergeCell ref="B53:F5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79:B79"/>
    <mergeCell ref="A80:B80"/>
    <mergeCell ref="A81:B81"/>
    <mergeCell ref="A82:B82"/>
    <mergeCell ref="A83:B83"/>
    <mergeCell ref="A84:B84"/>
    <mergeCell ref="B90:H90"/>
    <mergeCell ref="A109:B109"/>
    <mergeCell ref="A111:B111"/>
    <mergeCell ref="A112:B112"/>
    <mergeCell ref="A113:B113"/>
    <mergeCell ref="A114:B114"/>
    <mergeCell ref="A103:B103"/>
    <mergeCell ref="A105:B105"/>
    <mergeCell ref="A106:B106"/>
    <mergeCell ref="A108:B108"/>
    <mergeCell ref="B104:G104"/>
    <mergeCell ref="B107:E107"/>
    <mergeCell ref="B110:F110"/>
    <mergeCell ref="A121:B121"/>
    <mergeCell ref="A123:B123"/>
    <mergeCell ref="A124:B124"/>
    <mergeCell ref="A125:B125"/>
    <mergeCell ref="A126:B126"/>
    <mergeCell ref="A115:B115"/>
    <mergeCell ref="A117:B117"/>
    <mergeCell ref="A119:B119"/>
    <mergeCell ref="A120:B120"/>
    <mergeCell ref="B116:F116"/>
    <mergeCell ref="B118:H118"/>
    <mergeCell ref="B122:E122"/>
    <mergeCell ref="A133:B133"/>
    <mergeCell ref="A134:B134"/>
    <mergeCell ref="A136:B136"/>
    <mergeCell ref="A138:B138"/>
    <mergeCell ref="A127:B127"/>
    <mergeCell ref="A128:B128"/>
    <mergeCell ref="A129:B129"/>
    <mergeCell ref="A130:B130"/>
    <mergeCell ref="A131:B131"/>
    <mergeCell ref="A132:B132"/>
    <mergeCell ref="B135:H135"/>
    <mergeCell ref="B137:F137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F166:G166"/>
    <mergeCell ref="E161:H161"/>
    <mergeCell ref="A157:B157"/>
    <mergeCell ref="A158:D158"/>
    <mergeCell ref="E159:H159"/>
    <mergeCell ref="E160:H160"/>
    <mergeCell ref="A151:B151"/>
    <mergeCell ref="A153:B153"/>
    <mergeCell ref="A154:B154"/>
    <mergeCell ref="A155:B155"/>
    <mergeCell ref="A156:B156"/>
    <mergeCell ref="B152:G152"/>
  </mergeCells>
  <printOptions horizontalCentered="1"/>
  <pageMargins left="0.31496062992125984" right="0.31496062992125984" top="0.3937007874015748" bottom="0.35433070866141736" header="0.31496062992125984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TDKHOA</dc:creator>
  <cp:keywords/>
  <dc:description/>
  <cp:lastModifiedBy>TDKHOA</cp:lastModifiedBy>
  <cp:lastPrinted>2017-01-21T01:05:47Z</cp:lastPrinted>
  <dcterms:created xsi:type="dcterms:W3CDTF">2017-02-02T08:49:33Z</dcterms:created>
  <dcterms:modified xsi:type="dcterms:W3CDTF">2017-02-02T08:49:35Z</dcterms:modified>
  <cp:category/>
  <cp:version/>
  <cp:contentType/>
  <cp:contentStatus/>
</cp:coreProperties>
</file>